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5854\Desktop\Current PSH-RRH Audits\"/>
    </mc:Choice>
  </mc:AlternateContent>
  <xr:revisionPtr revIDLastSave="0" documentId="13_ncr:1_{68755F2D-AA2B-4296-80E9-759ABD213586}" xr6:coauthVersionLast="47" xr6:coauthVersionMax="47" xr10:uidLastSave="{00000000-0000-0000-0000-000000000000}"/>
  <workbookProtection workbookAlgorithmName="SHA-512" workbookHashValue="zt3k/36VAT94zSAS9M8d/4dAWMgkrqzzWteMd5WuewND2dj00zRj24OIDJMrOgdsXLkTJg5VSmwQS0+UiTrm+A==" workbookSaltValue="bECGV2YPN6oyOKFqLpeJlA==" workbookSpinCount="100000" lockStructure="1"/>
  <bookViews>
    <workbookView xWindow="-28920" yWindow="-2505" windowWidth="29040" windowHeight="15720" xr2:uid="{00000000-000D-0000-FFFF-FFFF00000000}"/>
  </bookViews>
  <sheets>
    <sheet name="Assessment" sheetId="1" r:id="rId1"/>
    <sheet name="Interpretation" sheetId="2" r:id="rId2"/>
    <sheet name="Charts" sheetId="4" r:id="rId3"/>
    <sheet name="Sheet3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F18" i="1"/>
  <c r="G24" i="1"/>
  <c r="H24" i="1"/>
  <c r="I24" i="1"/>
  <c r="J24" i="1"/>
  <c r="K24" i="1"/>
  <c r="F24" i="1"/>
  <c r="C2" i="2" l="1"/>
  <c r="D2" i="2"/>
  <c r="E2" i="2"/>
  <c r="F2" i="2"/>
  <c r="G2" i="2"/>
  <c r="B2" i="2"/>
  <c r="K42" i="1"/>
  <c r="G5" i="2" s="1"/>
  <c r="K33" i="1"/>
  <c r="K11" i="1"/>
  <c r="G3" i="2" s="1"/>
  <c r="J42" i="1"/>
  <c r="F5" i="2" s="1"/>
  <c r="J33" i="1"/>
  <c r="J11" i="1"/>
  <c r="F3" i="2" s="1"/>
  <c r="I42" i="1"/>
  <c r="E5" i="2" s="1"/>
  <c r="I33" i="1"/>
  <c r="I11" i="1"/>
  <c r="E3" i="2" s="1"/>
  <c r="H42" i="1"/>
  <c r="D5" i="2" s="1"/>
  <c r="H33" i="1"/>
  <c r="H11" i="1"/>
  <c r="D3" i="2" s="1"/>
  <c r="G42" i="1"/>
  <c r="C5" i="2" s="1"/>
  <c r="G33" i="1"/>
  <c r="G11" i="1"/>
  <c r="C3" i="2" s="1"/>
  <c r="F4" i="2" l="1"/>
  <c r="E4" i="2"/>
  <c r="D4" i="2"/>
  <c r="G4" i="2"/>
  <c r="C4" i="2"/>
  <c r="F42" i="1"/>
  <c r="B5" i="2" s="1"/>
  <c r="F33" i="1"/>
  <c r="F11" i="1"/>
  <c r="B3" i="2" s="1"/>
  <c r="B4" i="2" l="1"/>
</calcChain>
</file>

<file path=xl/sharedStrings.xml><?xml version="1.0" encoding="utf-8"?>
<sst xmlns="http://schemas.openxmlformats.org/spreadsheetml/2006/main" count="195" uniqueCount="148">
  <si>
    <t>Housing</t>
  </si>
  <si>
    <t>Levels</t>
  </si>
  <si>
    <t>Tenant Level</t>
  </si>
  <si>
    <t>Rent Payment</t>
  </si>
  <si>
    <t>Rep Payee/Tenant has not paid rent for last 6 months or has only paid on-time 1-3 times in last 12 months</t>
  </si>
  <si>
    <t>Rep Payee/Tenant has paid rent on-time 4-6 times in last 12 months</t>
  </si>
  <si>
    <t>Rep Payee/Tenant has paid rent on-time 7-9 times in last 12 months</t>
  </si>
  <si>
    <t>Rep Payee/Tenant has paid rent on-time every month for the last 12 months</t>
  </si>
  <si>
    <t>Utility Bill Payment</t>
  </si>
  <si>
    <t>Tenant has paid utility bills on-time for 1-3 months in last 12 months</t>
  </si>
  <si>
    <t>Tenant has paid utility bills on-time for 4-6 months in last 12 months</t>
  </si>
  <si>
    <t>Tenant has paid utility bills on-time for 7-9 months in the last 12 months</t>
  </si>
  <si>
    <t>Tenant has paid utility bills on-time for 10-12 months in last 12 months OR utilities are included in rent.</t>
  </si>
  <si>
    <t>Rent Arrears</t>
  </si>
  <si>
    <t>Tenant has outstanding rent arrears and is not willing to set up payment plan</t>
  </si>
  <si>
    <t>Tenant has more than 6 months of rent arrears and has set up a payment plan</t>
  </si>
  <si>
    <t>Tenant has less than 3 months of rent arrears and is current on payment plan</t>
  </si>
  <si>
    <t>Tenant has no rent arrears</t>
  </si>
  <si>
    <t>Utility Arrears</t>
  </si>
  <si>
    <t>Tenant has outstanding utility arrears and is not willing to set up payment plan</t>
  </si>
  <si>
    <t>Tenant has less than $1000 in utility arrears and has set up a payment plan</t>
  </si>
  <si>
    <t>Tenant has less than $500 in utility arrears and is current on payment plan</t>
  </si>
  <si>
    <t>Tenant has no utility arrears</t>
  </si>
  <si>
    <t>Safe Living Environment</t>
  </si>
  <si>
    <t>Tenant had over 5 contacts with police and/or landlord regarding disruptive activities or unsafe conditions in the unit in last 12 months</t>
  </si>
  <si>
    <t>Tenant had 3-5 contacts with police and/or landlord regarding disruptive activities or unsafe conditions in the unit in last 12 months</t>
  </si>
  <si>
    <t>Tenant had 1-2 contacts with police and/or landlord regarding disruptive activities or unsafe conditions in the unit in last 12 months</t>
  </si>
  <si>
    <t>Tenant had no contacts with police and/or landlord regarding disruptive activities or unsafe conditions in the unit in last 12 months</t>
  </si>
  <si>
    <r>
      <t xml:space="preserve">Lease </t>
    </r>
    <r>
      <rPr>
        <b/>
        <i/>
        <sz val="10"/>
        <color rgb="FF000000"/>
        <rFont val="Arial Narrow"/>
        <family val="2"/>
      </rPr>
      <t>(include all leases if tenant moved)</t>
    </r>
  </si>
  <si>
    <t>Tenant has been in supportive housing less than 12 months OR has held a lease less than 12 months</t>
  </si>
  <si>
    <t>Tenant has been in a supportive housing program and has held lease for 12-23 consecutive months</t>
  </si>
  <si>
    <t>Tenant has been in a supportive housing program and has held lease for 24-36 consecutive months</t>
  </si>
  <si>
    <t>Tenant has been in a supportive housing program and has held lease for over 36 consecutive months</t>
  </si>
  <si>
    <t>Housing Subtotal</t>
  </si>
  <si>
    <t>Income and Benefits</t>
  </si>
  <si>
    <t>Stable/Consistent Source of Cash Income</t>
  </si>
  <si>
    <t xml:space="preserve">Tenant has no stable/consistent source of cash income </t>
  </si>
  <si>
    <t>Tenant has had stable/consistent cash income for the last 1 – 6 months</t>
  </si>
  <si>
    <t>Tenant has had stable/consistent cash income for the last 7 or more months</t>
  </si>
  <si>
    <t>Benefits</t>
  </si>
  <si>
    <t>Tenant has no benefits and has not yet applied for benefits</t>
  </si>
  <si>
    <t>Tenant has applied for benefits but has not yet received them</t>
  </si>
  <si>
    <t>Tenant has received all benefits entitled to for the last 1-6 months</t>
  </si>
  <si>
    <t>Tenant has received all benefits entitled to for the last 7 or more months OR is not eligible for benefits</t>
  </si>
  <si>
    <t>Employment</t>
  </si>
  <si>
    <t>Tenant is not employed, is able to work but not seeking employment OR tenant is not able to work and has not received disability benefits</t>
  </si>
  <si>
    <t>Tenant is not employed, is able to work and is seeking employment/participating in employment services</t>
  </si>
  <si>
    <t>Tenant is able to work and has been employed for less than 6 months</t>
  </si>
  <si>
    <t>Tenant is able to work and has been employed for more than 6 months OR tenant is not able to work and receiving disability benefits</t>
  </si>
  <si>
    <t>Debt</t>
  </si>
  <si>
    <t>Tenant debt greater than 50 percent of income and tenant is unable to meet these obligations</t>
  </si>
  <si>
    <t>Tenant debt is greater than 50 percent of income and tenant is able to meet these obligations</t>
  </si>
  <si>
    <t>Tenant debt is less than 50 percent of income and tenant is able to meet these obligations</t>
  </si>
  <si>
    <t>Tenant debt is between 0 and 10 percent of income and tenant is able to meet these obligations</t>
  </si>
  <si>
    <t>Health</t>
  </si>
  <si>
    <t>Primary/Specialty Health Care Use</t>
  </si>
  <si>
    <t>Tenant has not had contact with a primary and/or specialty health care provider in the past 12 months</t>
  </si>
  <si>
    <t>Tenant has contact with a primary and/or specialty health care provider and follows preventive screening and treatment recommendations less than 50 percent of the time</t>
  </si>
  <si>
    <t>Tenant has contact with a primary and/or specialty health care provider and follows preventive screening and treatment recommendations 50 to 90 percent of the time</t>
  </si>
  <si>
    <t xml:space="preserve">Tenant has contact with a primary and/or specialty health care provider and follows preventive screening and treatment recommendations more than 90 percent of the time   </t>
  </si>
  <si>
    <t>Medication Adherence</t>
  </si>
  <si>
    <t xml:space="preserve">Tenant self-reports never taking prescribed medications </t>
  </si>
  <si>
    <t>Tenant self-reports rarely taking prescribed medications</t>
  </si>
  <si>
    <t>Tenant self-reports sporadically taking prescribed medications</t>
  </si>
  <si>
    <t>Tenant self-reports regularly taking prescribed medications OR has no prescribed medications</t>
  </si>
  <si>
    <t>Harm Reduction (such as substance use, gambling, risky sexual and other behaviors)</t>
  </si>
  <si>
    <t>Tenant does not see behavior(s) as harmful</t>
  </si>
  <si>
    <t>Tenant acknowledges behavior(s) may be harmful and is contemplating adoption of harm reduction goals</t>
  </si>
  <si>
    <t>Tenant has set harm reduction goals and has taken some actions to achieve them</t>
  </si>
  <si>
    <t>Tenant has adopted behaviors to achieve harm reduction goals OR does not engage in harmful behaviors</t>
  </si>
  <si>
    <t>Supportive Services and Resources</t>
  </si>
  <si>
    <t>Connection to Community Supports</t>
  </si>
  <si>
    <t>Tenant has no community supports outside of supportive housing program</t>
  </si>
  <si>
    <t>Tenant has limited community supports and is not interested in attaining others</t>
  </si>
  <si>
    <t>Tenant has adequate community supports or has limited supports but is interested in attaining others</t>
  </si>
  <si>
    <t>Tenant seeks out community supports and has many connections including specialized services</t>
  </si>
  <si>
    <t>Crisis Intervention</t>
  </si>
  <si>
    <t>Tenant has required over 5 crisis interventions in the past 12 months</t>
  </si>
  <si>
    <t>Tenant required 3-5 crisis interventions in the past 12 months and did not work quickly with case manager to identify needs/help</t>
  </si>
  <si>
    <t>Tenant required 3-5 crisis interventions in past 12 months and worked quickly with case manager to identify needs/help</t>
  </si>
  <si>
    <t>Tenant required less than 3 crisis interventions in past 12 months and worked quickly with case manager to identify needs/help</t>
  </si>
  <si>
    <t>Life Skills</t>
  </si>
  <si>
    <t>Tenant is unable to independently meet basic needs such as hygiene, food, activities of daily living</t>
  </si>
  <si>
    <t>Tenant can independently meet a few but not all basic needs such as hygiene, food, activities of daily living</t>
  </si>
  <si>
    <t>Tenant can independently meet most but not all basic needs such as hygiene, food, activities of daily living</t>
  </si>
  <si>
    <t xml:space="preserve">Tenant is able to independently meet all basic needs </t>
  </si>
  <si>
    <t>Legal</t>
  </si>
  <si>
    <t>Tenant has outstanding warrants or has been incarcerated for more than 90 days in the prior year</t>
  </si>
  <si>
    <t>Tenant has current charges or trial pending, or is noncompliant with criminal justice supervision</t>
  </si>
  <si>
    <t>Tenant has been fully compliant with criminal justice supervision for less than 12 months</t>
  </si>
  <si>
    <t>Tenant has been fully compliant with criminal justice supervision for more than 12 months OR has no criminal justice supervision requirements</t>
  </si>
  <si>
    <t>Mobility &amp; Transportation</t>
  </si>
  <si>
    <t>Tenant has no access to public or private transportation</t>
  </si>
  <si>
    <t>Transportation is available, but is unreliable or unaffordable</t>
  </si>
  <si>
    <t>Transportation is available and reliable, but limited and/or inconvenient</t>
  </si>
  <si>
    <t>Transportation is generally accessible to meet basic travel needs</t>
  </si>
  <si>
    <t>Parenting and Child Services</t>
  </si>
  <si>
    <t>Childcare</t>
  </si>
  <si>
    <t>Needs childcare, but none is available/accessible and/or child is not eligible.</t>
  </si>
  <si>
    <t>Childcare is unreliable or unaffordable, inadequate, supervision is a problem for childcare that is available</t>
  </si>
  <si>
    <t>Affordable subsidized childcare is available, but limited</t>
  </si>
  <si>
    <t>Reliable, affordable childcare is available, no need for subsidies</t>
  </si>
  <si>
    <t>Children’s Education</t>
  </si>
  <si>
    <t>One or more school aged children not enrolled in school</t>
  </si>
  <si>
    <t>One or more school-aged children enrolled in school, but not attending classes. Parent is unaware and/or has difficulty addressing children issues without significant case management involvement</t>
  </si>
  <si>
    <t>Enrolled in school, but one or more children only occasionally attending classes. Parent is aware and/or has difficulty addressing children issues without case management involvement.</t>
  </si>
  <si>
    <t>Enrolled in school and attending classes most of the time.  Parent is aware and addressing children issues.</t>
  </si>
  <si>
    <t>Parenting</t>
  </si>
  <si>
    <t>There are safety concerns regarding parenting skills</t>
  </si>
  <si>
    <t>Parenting skills are minimal</t>
  </si>
  <si>
    <t>Parenting skills are apparent but not adequate</t>
  </si>
  <si>
    <t>Parenting skills are adequate</t>
  </si>
  <si>
    <t>Child Welfare Involvement</t>
  </si>
  <si>
    <t>High level of mandated involvement with child welfare system</t>
  </si>
  <si>
    <t>Involvement with child welfare system, no resolution of matter/case</t>
  </si>
  <si>
    <t>Recent involvement with child welfare but matter resolved and closed</t>
  </si>
  <si>
    <t>No history of child welfare involvement OR involvement was more than 2 years ago</t>
  </si>
  <si>
    <t>Children with Special Needs</t>
  </si>
  <si>
    <t>Children not connected with services</t>
  </si>
  <si>
    <t>Children connected with services but participation minimal with prompting</t>
  </si>
  <si>
    <t>Children connected with services with consistent participation with prompting</t>
  </si>
  <si>
    <t xml:space="preserve">Children with special needs fully participate in services OR children have no special needs </t>
  </si>
  <si>
    <t>Income and Benefits Subtotal</t>
  </si>
  <si>
    <t>Health Subtotal</t>
  </si>
  <si>
    <t>Supportive Services and Resources Subtotal</t>
  </si>
  <si>
    <t>Acuity Index Interpretation</t>
  </si>
  <si>
    <t>Income and Benefits; Health &amp; Supportive Services &amp; Resources</t>
  </si>
  <si>
    <t>Assessment Date</t>
  </si>
  <si>
    <t>Independent Housing Level</t>
  </si>
  <si>
    <t>Ideal Range       --</t>
  </si>
  <si>
    <t>Remained Housed Level   --</t>
  </si>
  <si>
    <t xml:space="preserve"> Remains in PSH Housing</t>
  </si>
  <si>
    <t>0-13</t>
  </si>
  <si>
    <t>14-34</t>
  </si>
  <si>
    <t>35-39</t>
  </si>
  <si>
    <t>0-5</t>
  </si>
  <si>
    <t>6-12</t>
  </si>
  <si>
    <t>13-15</t>
  </si>
  <si>
    <t>Rent Responsibility</t>
  </si>
  <si>
    <t>Tenant pays 100% of their rent.</t>
  </si>
  <si>
    <t xml:space="preserve">Tenant pays 30% of their rent. </t>
  </si>
  <si>
    <t xml:space="preserve">Tenant pays between 31% and 75% of their rent. </t>
  </si>
  <si>
    <t xml:space="preserve">Tenant does not contribute towards their rent. </t>
  </si>
  <si>
    <t>0-9</t>
  </si>
  <si>
    <t>8-18</t>
  </si>
  <si>
    <t>19-21</t>
  </si>
  <si>
    <t>Tenant has no cash income or limited cash income but it is not stable/consistent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</si>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</sst>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b/>
      <i/>
      <sz val="10"/>
      <color rgb="FF000000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0" fillId="4" borderId="16" xfId="0" applyFill="1" applyBorder="1"/>
    <xf numFmtId="0" fontId="0" fillId="4" borderId="17" xfId="0" applyFill="1" applyBorder="1"/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0" fillId="10" borderId="3" xfId="0" applyFill="1" applyBorder="1"/>
    <xf numFmtId="0" fontId="0" fillId="9" borderId="1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14" fontId="5" fillId="4" borderId="20" xfId="0" applyNumberFormat="1" applyFont="1" applyFill="1" applyBorder="1" applyAlignment="1">
      <alignment horizontal="center" vertical="center" wrapText="1"/>
    </xf>
    <xf numFmtId="14" fontId="5" fillId="4" borderId="21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2" xfId="0" applyFont="1" applyBorder="1"/>
    <xf numFmtId="49" fontId="5" fillId="9" borderId="1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49" fontId="5" fillId="8" borderId="1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10" borderId="3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49" fontId="5" fillId="10" borderId="3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1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8" borderId="10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0" fillId="8" borderId="6" xfId="0" applyFill="1" applyBorder="1" applyAlignment="1" applyProtection="1">
      <alignment horizontal="left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9">
    <dxf>
      <fill>
        <patternFill>
          <bgColor rgb="FFFF9999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CCCC"/>
      <color rgb="FFFF9999"/>
      <color rgb="FFFFBBAB"/>
      <color rgb="FFFCC8C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Interpretation!$A$3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Interpretation!$B$2:$G$2</c:f>
              <c:numCache>
                <c:formatCode>m/d/yyyy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Interpretation!$B$3:$G$3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2-4D6D-8A7C-B9B66418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92872"/>
        <c:axId val="328498856"/>
      </c:lineChart>
      <c:dateAx>
        <c:axId val="169928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498856"/>
        <c:crosses val="autoZero"/>
        <c:auto val="1"/>
        <c:lblOffset val="100"/>
        <c:baseTimeUnit val="days"/>
      </c:dateAx>
      <c:valAx>
        <c:axId val="328498856"/>
        <c:scaling>
          <c:orientation val="minMax"/>
          <c:max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Interpretation!$A$4</c:f>
              <c:strCache>
                <c:ptCount val="1"/>
                <c:pt idx="0">
                  <c:v>Income and Benefits; Health &amp; Supportive Services &amp; Resources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Interpretation!$B$2:$G$2</c:f>
              <c:numCache>
                <c:formatCode>m/d/yyyy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Interpretation!$B$4:$G$4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0-42BD-975C-AA46E757D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19024"/>
        <c:axId val="412724640"/>
      </c:lineChart>
      <c:dateAx>
        <c:axId val="4127190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24640"/>
        <c:crosses val="autoZero"/>
        <c:auto val="1"/>
        <c:lblOffset val="100"/>
        <c:baseTimeUnit val="days"/>
      </c:dateAx>
      <c:valAx>
        <c:axId val="412724640"/>
        <c:scaling>
          <c:orientation val="minMax"/>
          <c:max val="3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Interpretation!$A$5</c:f>
              <c:strCache>
                <c:ptCount val="1"/>
                <c:pt idx="0">
                  <c:v>Parenting and Child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Interpretation!$B$2:$G$2</c:f>
              <c:numCache>
                <c:formatCode>m/d/yyyy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Interpretation!$B$5:$G$5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B-4999-A27B-BFAC51B2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817656"/>
        <c:axId val="412818040"/>
      </c:lineChart>
      <c:dateAx>
        <c:axId val="4128176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818040"/>
        <c:crosses val="autoZero"/>
        <c:auto val="1"/>
        <c:lblOffset val="100"/>
        <c:baseTimeUnit val="days"/>
      </c:dateAx>
      <c:valAx>
        <c:axId val="41281804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8176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156882</xdr:rowOff>
    </xdr:from>
    <xdr:to>
      <xdr:col>4</xdr:col>
      <xdr:colOff>0</xdr:colOff>
      <xdr:row>18</xdr:row>
      <xdr:rowOff>165099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</xdr:row>
      <xdr:rowOff>152400</xdr:rowOff>
    </xdr:from>
    <xdr:to>
      <xdr:col>7</xdr:col>
      <xdr:colOff>1504950</xdr:colOff>
      <xdr:row>18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</xdr:row>
      <xdr:rowOff>171450</xdr:rowOff>
    </xdr:from>
    <xdr:to>
      <xdr:col>11</xdr:col>
      <xdr:colOff>1498600</xdr:colOff>
      <xdr:row>18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activeCell="F36" sqref="F36"/>
    </sheetView>
  </sheetViews>
  <sheetFormatPr defaultRowHeight="14.4" x14ac:dyDescent="0.3"/>
  <cols>
    <col min="1" max="1" width="20.5546875" customWidth="1"/>
    <col min="2" max="4" width="20" customWidth="1"/>
    <col min="5" max="5" width="13.77734375" customWidth="1"/>
    <col min="6" max="11" width="14.77734375" customWidth="1"/>
  </cols>
  <sheetData>
    <row r="1" spans="1:11" ht="27.6" customHeight="1" thickBot="1" x14ac:dyDescent="0.35">
      <c r="A1" s="56" t="s">
        <v>147</v>
      </c>
      <c r="B1" s="94"/>
      <c r="C1" s="94"/>
      <c r="D1" s="94"/>
      <c r="E1" s="94"/>
    </row>
    <row r="2" spans="1:11" x14ac:dyDescent="0.3">
      <c r="A2" s="103" t="s">
        <v>0</v>
      </c>
      <c r="B2" s="105" t="s">
        <v>1</v>
      </c>
      <c r="C2" s="106"/>
      <c r="D2" s="106"/>
      <c r="E2" s="107"/>
      <c r="F2" s="12" t="s">
        <v>127</v>
      </c>
      <c r="G2" s="12" t="s">
        <v>127</v>
      </c>
      <c r="H2" s="12" t="s">
        <v>127</v>
      </c>
      <c r="I2" s="12" t="s">
        <v>127</v>
      </c>
      <c r="J2" s="12" t="s">
        <v>127</v>
      </c>
      <c r="K2" s="12" t="s">
        <v>127</v>
      </c>
    </row>
    <row r="3" spans="1:11" ht="14.55" customHeight="1" thickBot="1" x14ac:dyDescent="0.35">
      <c r="A3" s="104"/>
      <c r="B3" s="1">
        <v>3</v>
      </c>
      <c r="C3" s="1">
        <v>2</v>
      </c>
      <c r="D3" s="1">
        <v>1</v>
      </c>
      <c r="E3" s="2">
        <v>0</v>
      </c>
      <c r="F3" s="54"/>
      <c r="G3" s="54"/>
      <c r="H3" s="54"/>
      <c r="I3" s="54"/>
      <c r="J3" s="54"/>
      <c r="K3" s="54"/>
    </row>
    <row r="4" spans="1:11" ht="69.599999999999994" thickBot="1" x14ac:dyDescent="0.35">
      <c r="A4" s="30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55"/>
      <c r="G4" s="55"/>
      <c r="H4" s="55"/>
      <c r="I4" s="55"/>
      <c r="J4" s="55"/>
      <c r="K4" s="55"/>
    </row>
    <row r="5" spans="1:11" ht="83.4" thickBot="1" x14ac:dyDescent="0.35">
      <c r="A5" s="30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55"/>
      <c r="G5" s="55"/>
      <c r="H5" s="55"/>
      <c r="I5" s="55"/>
      <c r="J5" s="55"/>
      <c r="K5" s="55"/>
    </row>
    <row r="6" spans="1:11" ht="55.8" thickBot="1" x14ac:dyDescent="0.35">
      <c r="A6" s="30" t="s">
        <v>13</v>
      </c>
      <c r="B6" s="3" t="s">
        <v>14</v>
      </c>
      <c r="C6" s="3" t="s">
        <v>15</v>
      </c>
      <c r="D6" s="3" t="s">
        <v>16</v>
      </c>
      <c r="E6" s="3" t="s">
        <v>17</v>
      </c>
      <c r="F6" s="55"/>
      <c r="G6" s="55"/>
      <c r="H6" s="55"/>
      <c r="I6" s="55"/>
      <c r="J6" s="55"/>
      <c r="K6" s="55"/>
    </row>
    <row r="7" spans="1:11" ht="43.05" customHeight="1" thickBot="1" x14ac:dyDescent="0.35">
      <c r="A7" s="30" t="s">
        <v>138</v>
      </c>
      <c r="B7" s="3" t="s">
        <v>142</v>
      </c>
      <c r="C7" s="3" t="s">
        <v>140</v>
      </c>
      <c r="D7" s="3" t="s">
        <v>141</v>
      </c>
      <c r="E7" s="3" t="s">
        <v>139</v>
      </c>
      <c r="F7" s="55"/>
      <c r="G7" s="55"/>
      <c r="H7" s="55"/>
      <c r="I7" s="55"/>
      <c r="J7" s="55"/>
      <c r="K7" s="55"/>
    </row>
    <row r="8" spans="1:11" ht="55.8" thickBot="1" x14ac:dyDescent="0.35">
      <c r="A8" s="30" t="s">
        <v>18</v>
      </c>
      <c r="B8" s="3" t="s">
        <v>19</v>
      </c>
      <c r="C8" s="3" t="s">
        <v>20</v>
      </c>
      <c r="D8" s="3" t="s">
        <v>21</v>
      </c>
      <c r="E8" s="3" t="s">
        <v>22</v>
      </c>
      <c r="F8" s="55"/>
      <c r="G8" s="55"/>
      <c r="H8" s="55"/>
      <c r="I8" s="55"/>
      <c r="J8" s="55"/>
      <c r="K8" s="55"/>
    </row>
    <row r="9" spans="1:11" ht="124.8" thickBot="1" x14ac:dyDescent="0.35">
      <c r="A9" s="30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55"/>
      <c r="G9" s="55"/>
      <c r="H9" s="55"/>
      <c r="I9" s="55"/>
      <c r="J9" s="55"/>
      <c r="K9" s="55"/>
    </row>
    <row r="10" spans="1:11" ht="97.2" thickBot="1" x14ac:dyDescent="0.35">
      <c r="A10" s="30" t="s">
        <v>28</v>
      </c>
      <c r="B10" s="3" t="s">
        <v>29</v>
      </c>
      <c r="C10" s="3" t="s">
        <v>30</v>
      </c>
      <c r="D10" s="3" t="s">
        <v>31</v>
      </c>
      <c r="E10" s="3" t="s">
        <v>32</v>
      </c>
      <c r="F10" s="55"/>
      <c r="G10" s="55"/>
      <c r="H10" s="55"/>
      <c r="I10" s="55"/>
      <c r="J10" s="55"/>
      <c r="K10" s="55"/>
    </row>
    <row r="11" spans="1:11" ht="16.2" customHeight="1" thickBot="1" x14ac:dyDescent="0.35">
      <c r="A11" s="108" t="s">
        <v>33</v>
      </c>
      <c r="B11" s="109"/>
      <c r="C11" s="109"/>
      <c r="D11" s="109"/>
      <c r="E11" s="110"/>
      <c r="F11" s="32">
        <f t="shared" ref="F11:K11" si="0">SUM(F4:F10)</f>
        <v>0</v>
      </c>
      <c r="G11" s="32">
        <f t="shared" si="0"/>
        <v>0</v>
      </c>
      <c r="H11" s="32">
        <f t="shared" si="0"/>
        <v>0</v>
      </c>
      <c r="I11" s="32">
        <f t="shared" si="0"/>
        <v>0</v>
      </c>
      <c r="J11" s="32">
        <f t="shared" si="0"/>
        <v>0</v>
      </c>
      <c r="K11" s="32">
        <f t="shared" si="0"/>
        <v>0</v>
      </c>
    </row>
    <row r="12" spans="1:11" x14ac:dyDescent="0.3">
      <c r="A12" s="111" t="s">
        <v>34</v>
      </c>
      <c r="B12" s="113" t="s">
        <v>1</v>
      </c>
      <c r="C12" s="114"/>
      <c r="D12" s="114"/>
      <c r="E12" s="115"/>
      <c r="F12" s="84" t="s">
        <v>2</v>
      </c>
      <c r="G12" s="84" t="s">
        <v>2</v>
      </c>
      <c r="H12" s="84" t="s">
        <v>2</v>
      </c>
      <c r="I12" s="84" t="s">
        <v>2</v>
      </c>
      <c r="J12" s="84" t="s">
        <v>2</v>
      </c>
      <c r="K12" s="84" t="s">
        <v>2</v>
      </c>
    </row>
    <row r="13" spans="1:11" ht="15" thickBot="1" x14ac:dyDescent="0.35">
      <c r="A13" s="112"/>
      <c r="B13" s="6">
        <v>3</v>
      </c>
      <c r="C13" s="6">
        <v>2</v>
      </c>
      <c r="D13" s="6">
        <v>1</v>
      </c>
      <c r="E13" s="7">
        <v>0</v>
      </c>
      <c r="F13" s="85"/>
      <c r="G13" s="85"/>
      <c r="H13" s="85"/>
      <c r="I13" s="85"/>
      <c r="J13" s="85"/>
      <c r="K13" s="85"/>
    </row>
    <row r="14" spans="1:11" ht="69.599999999999994" thickBot="1" x14ac:dyDescent="0.35">
      <c r="A14" s="30" t="s">
        <v>35</v>
      </c>
      <c r="B14" s="3" t="s">
        <v>36</v>
      </c>
      <c r="C14" s="3" t="s">
        <v>146</v>
      </c>
      <c r="D14" s="3" t="s">
        <v>37</v>
      </c>
      <c r="E14" s="3" t="s">
        <v>38</v>
      </c>
      <c r="F14" s="55"/>
      <c r="G14" s="55"/>
      <c r="H14" s="55"/>
      <c r="I14" s="55"/>
      <c r="J14" s="55"/>
      <c r="K14" s="55"/>
    </row>
    <row r="15" spans="1:11" ht="97.2" thickBot="1" x14ac:dyDescent="0.35">
      <c r="A15" s="30" t="s">
        <v>39</v>
      </c>
      <c r="B15" s="3" t="s">
        <v>40</v>
      </c>
      <c r="C15" s="3" t="s">
        <v>41</v>
      </c>
      <c r="D15" s="3" t="s">
        <v>42</v>
      </c>
      <c r="E15" s="3" t="s">
        <v>43</v>
      </c>
      <c r="F15" s="55"/>
      <c r="G15" s="55"/>
      <c r="H15" s="55"/>
      <c r="I15" s="55"/>
      <c r="J15" s="55"/>
      <c r="K15" s="55"/>
    </row>
    <row r="16" spans="1:11" ht="111" thickBot="1" x14ac:dyDescent="0.35">
      <c r="A16" s="30" t="s">
        <v>44</v>
      </c>
      <c r="B16" s="3" t="s">
        <v>45</v>
      </c>
      <c r="C16" s="3" t="s">
        <v>46</v>
      </c>
      <c r="D16" s="3" t="s">
        <v>47</v>
      </c>
      <c r="E16" s="3" t="s">
        <v>48</v>
      </c>
      <c r="F16" s="55"/>
      <c r="G16" s="55"/>
      <c r="H16" s="55"/>
      <c r="I16" s="55"/>
      <c r="J16" s="55"/>
      <c r="K16" s="55"/>
    </row>
    <row r="17" spans="1:11" ht="83.4" thickBot="1" x14ac:dyDescent="0.35">
      <c r="A17" s="30" t="s">
        <v>49</v>
      </c>
      <c r="B17" s="3" t="s">
        <v>50</v>
      </c>
      <c r="C17" s="3" t="s">
        <v>51</v>
      </c>
      <c r="D17" s="3" t="s">
        <v>52</v>
      </c>
      <c r="E17" s="3" t="s">
        <v>53</v>
      </c>
      <c r="F17" s="55"/>
      <c r="G17" s="55"/>
      <c r="H17" s="55"/>
      <c r="I17" s="55"/>
      <c r="J17" s="55"/>
      <c r="K17" s="55"/>
    </row>
    <row r="18" spans="1:11" ht="25.8" customHeight="1" thickBot="1" x14ac:dyDescent="0.35">
      <c r="A18" s="97" t="s">
        <v>122</v>
      </c>
      <c r="B18" s="98"/>
      <c r="C18" s="98"/>
      <c r="D18" s="98"/>
      <c r="E18" s="99"/>
      <c r="F18" s="33">
        <f>SUM(F14:F17)</f>
        <v>0</v>
      </c>
      <c r="G18" s="33">
        <f t="shared" ref="G18:K18" si="1">SUM(G14:G17)</f>
        <v>0</v>
      </c>
      <c r="H18" s="33">
        <f t="shared" si="1"/>
        <v>0</v>
      </c>
      <c r="I18" s="33">
        <f t="shared" si="1"/>
        <v>0</v>
      </c>
      <c r="J18" s="33">
        <f t="shared" si="1"/>
        <v>0</v>
      </c>
      <c r="K18" s="33">
        <f t="shared" si="1"/>
        <v>0</v>
      </c>
    </row>
    <row r="19" spans="1:11" x14ac:dyDescent="0.3">
      <c r="A19" s="77" t="s">
        <v>54</v>
      </c>
      <c r="B19" s="79" t="s">
        <v>1</v>
      </c>
      <c r="C19" s="80"/>
      <c r="D19" s="80"/>
      <c r="E19" s="81"/>
      <c r="F19" s="86" t="s">
        <v>2</v>
      </c>
      <c r="G19" s="86" t="s">
        <v>2</v>
      </c>
      <c r="H19" s="86" t="s">
        <v>2</v>
      </c>
      <c r="I19" s="86" t="s">
        <v>2</v>
      </c>
      <c r="J19" s="86" t="s">
        <v>2</v>
      </c>
      <c r="K19" s="86" t="s">
        <v>2</v>
      </c>
    </row>
    <row r="20" spans="1:11" ht="15" thickBot="1" x14ac:dyDescent="0.35">
      <c r="A20" s="78"/>
      <c r="B20" s="8">
        <v>3</v>
      </c>
      <c r="C20" s="8">
        <v>2</v>
      </c>
      <c r="D20" s="8">
        <v>1</v>
      </c>
      <c r="E20" s="9">
        <v>0</v>
      </c>
      <c r="F20" s="87"/>
      <c r="G20" s="87"/>
      <c r="H20" s="87"/>
      <c r="I20" s="87"/>
      <c r="J20" s="87"/>
      <c r="K20" s="87"/>
    </row>
    <row r="21" spans="1:11" ht="166.2" thickBot="1" x14ac:dyDescent="0.35">
      <c r="A21" s="30" t="s">
        <v>55</v>
      </c>
      <c r="B21" s="3" t="s">
        <v>56</v>
      </c>
      <c r="C21" s="3" t="s">
        <v>57</v>
      </c>
      <c r="D21" s="3" t="s">
        <v>58</v>
      </c>
      <c r="E21" s="3" t="s">
        <v>59</v>
      </c>
      <c r="F21" s="55"/>
      <c r="G21" s="55"/>
      <c r="H21" s="55"/>
      <c r="I21" s="55"/>
      <c r="J21" s="55"/>
      <c r="K21" s="55"/>
    </row>
    <row r="22" spans="1:11" ht="83.4" thickBot="1" x14ac:dyDescent="0.35">
      <c r="A22" s="30" t="s">
        <v>60</v>
      </c>
      <c r="B22" s="3" t="s">
        <v>61</v>
      </c>
      <c r="C22" s="3" t="s">
        <v>62</v>
      </c>
      <c r="D22" s="3" t="s">
        <v>63</v>
      </c>
      <c r="E22" s="3" t="s">
        <v>64</v>
      </c>
      <c r="F22" s="55"/>
      <c r="G22" s="55"/>
      <c r="H22" s="55"/>
      <c r="I22" s="55"/>
      <c r="J22" s="55"/>
      <c r="K22" s="55"/>
    </row>
    <row r="23" spans="1:11" ht="111" thickBot="1" x14ac:dyDescent="0.35">
      <c r="A23" s="30" t="s">
        <v>65</v>
      </c>
      <c r="B23" s="3" t="s">
        <v>66</v>
      </c>
      <c r="C23" s="3" t="s">
        <v>67</v>
      </c>
      <c r="D23" s="3" t="s">
        <v>68</v>
      </c>
      <c r="E23" s="3" t="s">
        <v>69</v>
      </c>
      <c r="F23" s="55"/>
      <c r="G23" s="55"/>
      <c r="H23" s="55"/>
      <c r="I23" s="55"/>
      <c r="J23" s="55"/>
      <c r="K23" s="55"/>
    </row>
    <row r="24" spans="1:11" ht="16.2" thickBot="1" x14ac:dyDescent="0.35">
      <c r="A24" s="100" t="s">
        <v>123</v>
      </c>
      <c r="B24" s="101"/>
      <c r="C24" s="101"/>
      <c r="D24" s="101"/>
      <c r="E24" s="102"/>
      <c r="F24" s="34">
        <f>SUM(F21:F23)</f>
        <v>0</v>
      </c>
      <c r="G24" s="34">
        <f t="shared" ref="G24:K24" si="2">SUM(G21:G23)</f>
        <v>0</v>
      </c>
      <c r="H24" s="34">
        <f t="shared" si="2"/>
        <v>0</v>
      </c>
      <c r="I24" s="34">
        <f t="shared" si="2"/>
        <v>0</v>
      </c>
      <c r="J24" s="34">
        <f t="shared" si="2"/>
        <v>0</v>
      </c>
      <c r="K24" s="34">
        <f t="shared" si="2"/>
        <v>0</v>
      </c>
    </row>
    <row r="25" spans="1:11" x14ac:dyDescent="0.3">
      <c r="A25" s="82" t="s">
        <v>70</v>
      </c>
      <c r="B25" s="74" t="s">
        <v>1</v>
      </c>
      <c r="C25" s="75"/>
      <c r="D25" s="75"/>
      <c r="E25" s="76"/>
      <c r="F25" s="88" t="s">
        <v>2</v>
      </c>
      <c r="G25" s="88" t="s">
        <v>2</v>
      </c>
      <c r="H25" s="88" t="s">
        <v>2</v>
      </c>
      <c r="I25" s="88" t="s">
        <v>2</v>
      </c>
      <c r="J25" s="88" t="s">
        <v>2</v>
      </c>
      <c r="K25" s="88" t="s">
        <v>2</v>
      </c>
    </row>
    <row r="26" spans="1:11" ht="15" thickBot="1" x14ac:dyDescent="0.35">
      <c r="A26" s="83"/>
      <c r="B26" s="10">
        <v>3</v>
      </c>
      <c r="C26" s="10">
        <v>2</v>
      </c>
      <c r="D26" s="10">
        <v>1</v>
      </c>
      <c r="E26" s="11">
        <v>0</v>
      </c>
      <c r="F26" s="89"/>
      <c r="G26" s="89"/>
      <c r="H26" s="89"/>
      <c r="I26" s="89"/>
      <c r="J26" s="89"/>
      <c r="K26" s="89"/>
    </row>
    <row r="27" spans="1:11" ht="97.2" thickBot="1" x14ac:dyDescent="0.35">
      <c r="A27" s="30" t="s">
        <v>71</v>
      </c>
      <c r="B27" s="3" t="s">
        <v>72</v>
      </c>
      <c r="C27" s="3" t="s">
        <v>73</v>
      </c>
      <c r="D27" s="3" t="s">
        <v>74</v>
      </c>
      <c r="E27" s="3" t="s">
        <v>75</v>
      </c>
      <c r="F27" s="55"/>
      <c r="G27" s="55"/>
      <c r="H27" s="55"/>
      <c r="I27" s="55"/>
      <c r="J27" s="55"/>
      <c r="K27" s="55"/>
    </row>
    <row r="28" spans="1:11" ht="124.8" thickBot="1" x14ac:dyDescent="0.35">
      <c r="A28" s="30" t="s">
        <v>76</v>
      </c>
      <c r="B28" s="3" t="s">
        <v>77</v>
      </c>
      <c r="C28" s="3" t="s">
        <v>78</v>
      </c>
      <c r="D28" s="3" t="s">
        <v>79</v>
      </c>
      <c r="E28" s="3" t="s">
        <v>80</v>
      </c>
      <c r="F28" s="55"/>
      <c r="G28" s="55"/>
      <c r="H28" s="55"/>
      <c r="I28" s="55"/>
      <c r="J28" s="55"/>
      <c r="K28" s="55"/>
    </row>
    <row r="29" spans="1:11" ht="69.599999999999994" thickBot="1" x14ac:dyDescent="0.35">
      <c r="A29" s="30" t="s">
        <v>81</v>
      </c>
      <c r="B29" s="3" t="s">
        <v>82</v>
      </c>
      <c r="C29" s="3" t="s">
        <v>83</v>
      </c>
      <c r="D29" s="3" t="s">
        <v>84</v>
      </c>
      <c r="E29" s="3" t="s">
        <v>85</v>
      </c>
      <c r="F29" s="55"/>
      <c r="G29" s="55"/>
      <c r="H29" s="55"/>
      <c r="I29" s="55"/>
      <c r="J29" s="55"/>
      <c r="K29" s="55"/>
    </row>
    <row r="30" spans="1:11" ht="124.8" thickBot="1" x14ac:dyDescent="0.35">
      <c r="A30" s="30" t="s">
        <v>86</v>
      </c>
      <c r="B30" s="3" t="s">
        <v>87</v>
      </c>
      <c r="C30" s="3" t="s">
        <v>88</v>
      </c>
      <c r="D30" s="3" t="s">
        <v>89</v>
      </c>
      <c r="E30" s="3" t="s">
        <v>90</v>
      </c>
      <c r="F30" s="55"/>
      <c r="G30" s="55"/>
      <c r="H30" s="55"/>
      <c r="I30" s="55"/>
      <c r="J30" s="55"/>
      <c r="K30" s="55"/>
    </row>
    <row r="31" spans="1:11" x14ac:dyDescent="0.3">
      <c r="A31" s="67" t="s">
        <v>91</v>
      </c>
      <c r="B31" s="69" t="s">
        <v>92</v>
      </c>
      <c r="C31" s="69" t="s">
        <v>93</v>
      </c>
      <c r="D31" s="69" t="s">
        <v>94</v>
      </c>
      <c r="E31" s="69" t="s">
        <v>95</v>
      </c>
      <c r="F31" s="57"/>
      <c r="G31" s="57"/>
      <c r="H31" s="57"/>
      <c r="I31" s="57"/>
      <c r="J31" s="57"/>
      <c r="K31" s="57"/>
    </row>
    <row r="32" spans="1:11" ht="37.5" customHeight="1" thickBot="1" x14ac:dyDescent="0.35">
      <c r="A32" s="68"/>
      <c r="B32" s="70"/>
      <c r="C32" s="70"/>
      <c r="D32" s="70"/>
      <c r="E32" s="70"/>
      <c r="F32" s="58"/>
      <c r="G32" s="58"/>
      <c r="H32" s="58"/>
      <c r="I32" s="58"/>
      <c r="J32" s="58"/>
      <c r="K32" s="58"/>
    </row>
    <row r="33" spans="1:11" ht="16.2" thickBot="1" x14ac:dyDescent="0.35">
      <c r="A33" s="59" t="s">
        <v>124</v>
      </c>
      <c r="B33" s="60"/>
      <c r="C33" s="60"/>
      <c r="D33" s="60"/>
      <c r="E33" s="61"/>
      <c r="F33" s="35">
        <f t="shared" ref="F33:K33" si="3">SUM(F27:F32)</f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</row>
    <row r="34" spans="1:11" x14ac:dyDescent="0.3">
      <c r="A34" s="62" t="s">
        <v>96</v>
      </c>
      <c r="B34" s="64" t="s">
        <v>1</v>
      </c>
      <c r="C34" s="65"/>
      <c r="D34" s="65"/>
      <c r="E34" s="66"/>
      <c r="F34" s="95" t="s">
        <v>2</v>
      </c>
      <c r="G34" s="92" t="s">
        <v>2</v>
      </c>
      <c r="H34" s="92" t="s">
        <v>2</v>
      </c>
      <c r="I34" s="92" t="s">
        <v>2</v>
      </c>
      <c r="J34" s="92" t="s">
        <v>2</v>
      </c>
      <c r="K34" s="90" t="s">
        <v>2</v>
      </c>
    </row>
    <row r="35" spans="1:11" ht="15" thickBot="1" x14ac:dyDescent="0.35">
      <c r="A35" s="63"/>
      <c r="B35" s="36">
        <v>3</v>
      </c>
      <c r="C35" s="4">
        <v>2</v>
      </c>
      <c r="D35" s="4">
        <v>1</v>
      </c>
      <c r="E35" s="5">
        <v>0</v>
      </c>
      <c r="F35" s="96"/>
      <c r="G35" s="93"/>
      <c r="H35" s="93"/>
      <c r="I35" s="93"/>
      <c r="J35" s="93"/>
      <c r="K35" s="91"/>
    </row>
    <row r="36" spans="1:11" ht="69.599999999999994" thickBot="1" x14ac:dyDescent="0.35">
      <c r="A36" s="30" t="s">
        <v>97</v>
      </c>
      <c r="B36" s="3" t="s">
        <v>98</v>
      </c>
      <c r="C36" s="3" t="s">
        <v>99</v>
      </c>
      <c r="D36" s="3" t="s">
        <v>100</v>
      </c>
      <c r="E36" s="3" t="s">
        <v>101</v>
      </c>
      <c r="F36" s="55"/>
      <c r="G36" s="55"/>
      <c r="H36" s="55"/>
      <c r="I36" s="55"/>
      <c r="J36" s="55"/>
      <c r="K36" s="55"/>
    </row>
    <row r="37" spans="1:11" ht="111" thickBot="1" x14ac:dyDescent="0.35">
      <c r="A37" s="30" t="s">
        <v>102</v>
      </c>
      <c r="B37" s="3" t="s">
        <v>103</v>
      </c>
      <c r="C37" s="3" t="s">
        <v>104</v>
      </c>
      <c r="D37" s="3" t="s">
        <v>105</v>
      </c>
      <c r="E37" s="3" t="s">
        <v>106</v>
      </c>
      <c r="F37" s="55"/>
      <c r="G37" s="55"/>
      <c r="H37" s="55"/>
      <c r="I37" s="55"/>
      <c r="J37" s="55"/>
      <c r="K37" s="55"/>
    </row>
    <row r="38" spans="1:11" ht="28.2" thickBot="1" x14ac:dyDescent="0.35">
      <c r="A38" s="30" t="s">
        <v>107</v>
      </c>
      <c r="B38" s="3" t="s">
        <v>108</v>
      </c>
      <c r="C38" s="3" t="s">
        <v>109</v>
      </c>
      <c r="D38" s="3" t="s">
        <v>110</v>
      </c>
      <c r="E38" s="3" t="s">
        <v>111</v>
      </c>
      <c r="F38" s="55"/>
      <c r="G38" s="55"/>
      <c r="H38" s="55"/>
      <c r="I38" s="55"/>
      <c r="J38" s="55"/>
      <c r="K38" s="55"/>
    </row>
    <row r="39" spans="1:11" x14ac:dyDescent="0.3">
      <c r="A39" s="67" t="s">
        <v>112</v>
      </c>
      <c r="B39" s="69" t="s">
        <v>113</v>
      </c>
      <c r="C39" s="69" t="s">
        <v>114</v>
      </c>
      <c r="D39" s="69" t="s">
        <v>115</v>
      </c>
      <c r="E39" s="69" t="s">
        <v>116</v>
      </c>
      <c r="F39" s="57"/>
      <c r="G39" s="57"/>
      <c r="H39" s="57"/>
      <c r="I39" s="57"/>
      <c r="J39" s="57"/>
      <c r="K39" s="57"/>
    </row>
    <row r="40" spans="1:11" ht="33" customHeight="1" thickBot="1" x14ac:dyDescent="0.35">
      <c r="A40" s="68"/>
      <c r="B40" s="70"/>
      <c r="C40" s="70"/>
      <c r="D40" s="70"/>
      <c r="E40" s="70"/>
      <c r="F40" s="58"/>
      <c r="G40" s="58"/>
      <c r="H40" s="58"/>
      <c r="I40" s="58"/>
      <c r="J40" s="58"/>
      <c r="K40" s="58"/>
    </row>
    <row r="41" spans="1:11" ht="83.4" thickBot="1" x14ac:dyDescent="0.35">
      <c r="A41" s="30" t="s">
        <v>117</v>
      </c>
      <c r="B41" s="3" t="s">
        <v>118</v>
      </c>
      <c r="C41" s="3" t="s">
        <v>119</v>
      </c>
      <c r="D41" s="3" t="s">
        <v>120</v>
      </c>
      <c r="E41" s="3" t="s">
        <v>121</v>
      </c>
      <c r="F41" s="55"/>
      <c r="G41" s="55"/>
      <c r="H41" s="55"/>
      <c r="I41" s="55"/>
      <c r="J41" s="55"/>
      <c r="K41" s="55"/>
    </row>
    <row r="42" spans="1:11" ht="16.2" thickBot="1" x14ac:dyDescent="0.35">
      <c r="A42" s="71" t="s">
        <v>96</v>
      </c>
      <c r="B42" s="72"/>
      <c r="C42" s="72"/>
      <c r="D42" s="72"/>
      <c r="E42" s="73"/>
      <c r="F42" s="31">
        <f t="shared" ref="F42:K42" si="4">SUM(F36:F41)</f>
        <v>0</v>
      </c>
      <c r="G42" s="31">
        <f t="shared" si="4"/>
        <v>0</v>
      </c>
      <c r="H42" s="31">
        <f t="shared" si="4"/>
        <v>0</v>
      </c>
      <c r="I42" s="31">
        <f t="shared" si="4"/>
        <v>0</v>
      </c>
      <c r="J42" s="31">
        <f t="shared" si="4"/>
        <v>0</v>
      </c>
      <c r="K42" s="31">
        <f t="shared" si="4"/>
        <v>0</v>
      </c>
    </row>
  </sheetData>
  <sheetProtection algorithmName="SHA-512" hashValue="jGhZKsePmlS6LiIQYOj5kLc+czSXuDpTFHP4DlzZ1QHqqS0w0Wxe0bqe/nauPJ5MjCVe+nabQFthN37wHLfP0w==" saltValue="zn0lLcHEmSYrmQwreDk7cg==" spinCount="100000" sheet="1" objects="1" scenarios="1" formatCells="0"/>
  <mergeCells count="62">
    <mergeCell ref="K31:K32"/>
    <mergeCell ref="B1:E1"/>
    <mergeCell ref="F34:F35"/>
    <mergeCell ref="G34:G35"/>
    <mergeCell ref="H34:H35"/>
    <mergeCell ref="I34:I35"/>
    <mergeCell ref="F12:F13"/>
    <mergeCell ref="A18:E18"/>
    <mergeCell ref="A24:E24"/>
    <mergeCell ref="F25:F26"/>
    <mergeCell ref="F19:F20"/>
    <mergeCell ref="A2:A3"/>
    <mergeCell ref="B2:E2"/>
    <mergeCell ref="A11:E11"/>
    <mergeCell ref="A12:A13"/>
    <mergeCell ref="B12:E12"/>
    <mergeCell ref="K39:K40"/>
    <mergeCell ref="K34:K35"/>
    <mergeCell ref="I12:I13"/>
    <mergeCell ref="I19:I20"/>
    <mergeCell ref="I25:I26"/>
    <mergeCell ref="I31:I32"/>
    <mergeCell ref="I39:I40"/>
    <mergeCell ref="J12:J13"/>
    <mergeCell ref="J19:J20"/>
    <mergeCell ref="J25:J26"/>
    <mergeCell ref="J31:J32"/>
    <mergeCell ref="J39:J40"/>
    <mergeCell ref="J34:J35"/>
    <mergeCell ref="K12:K13"/>
    <mergeCell ref="K19:K20"/>
    <mergeCell ref="K25:K26"/>
    <mergeCell ref="G39:G40"/>
    <mergeCell ref="H12:H13"/>
    <mergeCell ref="H19:H20"/>
    <mergeCell ref="H25:H26"/>
    <mergeCell ref="H31:H32"/>
    <mergeCell ref="H39:H40"/>
    <mergeCell ref="G12:G13"/>
    <mergeCell ref="G19:G20"/>
    <mergeCell ref="G25:G26"/>
    <mergeCell ref="G31:G32"/>
    <mergeCell ref="A42:E42"/>
    <mergeCell ref="B25:E25"/>
    <mergeCell ref="A19:A20"/>
    <mergeCell ref="B19:E19"/>
    <mergeCell ref="A25:A26"/>
    <mergeCell ref="C31:C32"/>
    <mergeCell ref="D31:D32"/>
    <mergeCell ref="E31:E32"/>
    <mergeCell ref="A39:A40"/>
    <mergeCell ref="B39:B40"/>
    <mergeCell ref="C39:C40"/>
    <mergeCell ref="D39:D40"/>
    <mergeCell ref="E39:E40"/>
    <mergeCell ref="F39:F40"/>
    <mergeCell ref="F31:F32"/>
    <mergeCell ref="A33:E33"/>
    <mergeCell ref="A34:A35"/>
    <mergeCell ref="B34:E34"/>
    <mergeCell ref="A31:A32"/>
    <mergeCell ref="B31:B3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Sheet3!$A$1:$A$4</xm:f>
          </x14:formula1>
          <xm:sqref>F36:K41 F4:K10 F14:K17 F21:K23 F27:K32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showGridLines="0" workbookViewId="0">
      <selection activeCell="B3" sqref="B3"/>
    </sheetView>
  </sheetViews>
  <sheetFormatPr defaultRowHeight="14.4" x14ac:dyDescent="0.3"/>
  <cols>
    <col min="1" max="1" width="41.21875" customWidth="1"/>
    <col min="2" max="7" width="14.77734375" customWidth="1"/>
  </cols>
  <sheetData>
    <row r="1" spans="1:14" ht="14.55" customHeight="1" x14ac:dyDescent="0.3">
      <c r="A1" s="28" t="s">
        <v>125</v>
      </c>
      <c r="B1" s="15"/>
      <c r="C1" s="15"/>
      <c r="D1" s="15"/>
      <c r="E1" s="15"/>
      <c r="F1" s="15"/>
      <c r="G1" s="16"/>
    </row>
    <row r="2" spans="1:14" s="14" customFormat="1" ht="15" customHeight="1" thickBot="1" x14ac:dyDescent="0.35">
      <c r="A2" s="29"/>
      <c r="B2" s="26">
        <f>Assessment!$F$3</f>
        <v>0</v>
      </c>
      <c r="C2" s="26">
        <f>Assessment!G3</f>
        <v>0</v>
      </c>
      <c r="D2" s="26">
        <f>Assessment!H3</f>
        <v>0</v>
      </c>
      <c r="E2" s="26">
        <f>Assessment!I3</f>
        <v>0</v>
      </c>
      <c r="F2" s="26">
        <f>Assessment!J3</f>
        <v>0</v>
      </c>
      <c r="G2" s="27">
        <f>Assessment!K3</f>
        <v>0</v>
      </c>
      <c r="H2" s="13"/>
      <c r="I2" s="13"/>
      <c r="J2" s="13"/>
      <c r="K2" s="13"/>
      <c r="L2" s="13"/>
      <c r="M2" s="13"/>
      <c r="N2" s="13"/>
    </row>
    <row r="3" spans="1:14" s="14" customFormat="1" ht="31.5" customHeight="1" x14ac:dyDescent="0.3">
      <c r="A3" s="19" t="s">
        <v>0</v>
      </c>
      <c r="B3" s="37">
        <f>SUM(Assessment!F11)</f>
        <v>0</v>
      </c>
      <c r="C3" s="37">
        <f>SUM(Assessment!G11)</f>
        <v>0</v>
      </c>
      <c r="D3" s="37">
        <f>SUM(Assessment!H11)</f>
        <v>0</v>
      </c>
      <c r="E3" s="37">
        <f>SUM(Assessment!I11)</f>
        <v>0</v>
      </c>
      <c r="F3" s="37">
        <f>SUM(Assessment!J11)</f>
        <v>0</v>
      </c>
      <c r="G3" s="38">
        <f>SUM(Assessment!K11)</f>
        <v>0</v>
      </c>
    </row>
    <row r="4" spans="1:14" s="14" customFormat="1" ht="31.2" x14ac:dyDescent="0.3">
      <c r="A4" s="17" t="s">
        <v>126</v>
      </c>
      <c r="B4" s="39">
        <f>SUM(Assessment!F18,Assessment!F24,Assessment!F33)</f>
        <v>0</v>
      </c>
      <c r="C4" s="39">
        <f>SUM(Assessment!G18,Assessment!G24,Assessment!G33)</f>
        <v>0</v>
      </c>
      <c r="D4" s="39">
        <f>SUM(Assessment!H18,Assessment!H24,Assessment!H33)</f>
        <v>0</v>
      </c>
      <c r="E4" s="39">
        <f>SUM(Assessment!I18,Assessment!I24,Assessment!I33)</f>
        <v>0</v>
      </c>
      <c r="F4" s="39">
        <f>SUM(Assessment!J18,Assessment!J24,Assessment!J33)</f>
        <v>0</v>
      </c>
      <c r="G4" s="39">
        <f>SUM(Assessment!K18,Assessment!K24,Assessment!K33)</f>
        <v>0</v>
      </c>
    </row>
    <row r="5" spans="1:14" s="14" customFormat="1" ht="33" customHeight="1" thickBot="1" x14ac:dyDescent="0.35">
      <c r="A5" s="18" t="s">
        <v>96</v>
      </c>
      <c r="B5" s="40">
        <f>SUM(Assessment!F42)</f>
        <v>0</v>
      </c>
      <c r="C5" s="40">
        <f>SUM(Assessment!G42)</f>
        <v>0</v>
      </c>
      <c r="D5" s="40">
        <f>SUM(Assessment!H42)</f>
        <v>0</v>
      </c>
      <c r="E5" s="40">
        <f>SUM(Assessment!I42)</f>
        <v>0</v>
      </c>
      <c r="F5" s="40">
        <f>SUM(Assessment!J42)</f>
        <v>0</v>
      </c>
      <c r="G5" s="40">
        <f>SUM(Assessment!K42)</f>
        <v>0</v>
      </c>
    </row>
    <row r="8" spans="1:14" ht="15" thickBot="1" x14ac:dyDescent="0.35"/>
    <row r="9" spans="1:14" ht="15" thickBot="1" x14ac:dyDescent="0.35">
      <c r="B9" s="21"/>
      <c r="C9" s="117" t="s">
        <v>128</v>
      </c>
      <c r="D9" s="117"/>
      <c r="E9" s="24"/>
      <c r="F9" s="25"/>
      <c r="G9" s="23"/>
    </row>
    <row r="10" spans="1:14" ht="15" thickBot="1" x14ac:dyDescent="0.35">
      <c r="B10" s="22"/>
      <c r="C10" s="118" t="s">
        <v>129</v>
      </c>
      <c r="D10" s="118"/>
      <c r="E10" s="119" t="s">
        <v>131</v>
      </c>
      <c r="F10" s="120"/>
      <c r="G10" s="23"/>
    </row>
    <row r="11" spans="1:14" ht="15" thickBot="1" x14ac:dyDescent="0.35">
      <c r="B11" s="20"/>
      <c r="C11" s="116" t="s">
        <v>130</v>
      </c>
      <c r="D11" s="116"/>
      <c r="E11" s="121"/>
      <c r="F11" s="122"/>
    </row>
  </sheetData>
  <sheetProtection algorithmName="SHA-512" hashValue="JWDprDlxZiUSGMYj2XSV6CG0TkOytHWAc7SVP+bkr1DbhTTGX7Ym+/Rhx22A+rZi7LlWx6gmwq1vOEysTGriew==" saltValue="uQ+v5fipSYAED9NviuQvIA==" spinCount="100000" sheet="1" objects="1" scenarios="1"/>
  <mergeCells count="4">
    <mergeCell ref="C11:D11"/>
    <mergeCell ref="C9:D9"/>
    <mergeCell ref="C10:D10"/>
    <mergeCell ref="E10:F11"/>
  </mergeCells>
  <conditionalFormatting sqref="B3:G3">
    <cfRule type="cellIs" dxfId="8" priority="7" operator="between">
      <formula>0</formula>
      <formula>9</formula>
    </cfRule>
    <cfRule type="cellIs" dxfId="7" priority="8" operator="between">
      <formula>9</formula>
      <formula>18</formula>
    </cfRule>
    <cfRule type="cellIs" dxfId="6" priority="9" operator="between">
      <formula>19</formula>
      <formula>21</formula>
    </cfRule>
  </conditionalFormatting>
  <conditionalFormatting sqref="B4:G4">
    <cfRule type="cellIs" dxfId="5" priority="4" operator="between">
      <formula>0</formula>
      <formula>13</formula>
    </cfRule>
    <cfRule type="cellIs" dxfId="4" priority="5" operator="between">
      <formula>14</formula>
      <formula>34</formula>
    </cfRule>
    <cfRule type="cellIs" dxfId="3" priority="6" operator="between">
      <formula>35</formula>
      <formula>39</formula>
    </cfRule>
  </conditionalFormatting>
  <conditionalFormatting sqref="B5:G5">
    <cfRule type="cellIs" dxfId="2" priority="1" operator="between">
      <formula>0</formula>
      <formula>5</formula>
    </cfRule>
    <cfRule type="cellIs" dxfId="1" priority="2" operator="between">
      <formula>6</formula>
      <formula>12</formula>
    </cfRule>
    <cfRule type="cellIs" dxfId="0" priority="3" operator="between">
      <formula>13</formula>
      <formula>15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9:L22"/>
  <sheetViews>
    <sheetView showGridLines="0" zoomScale="85" zoomScaleNormal="85" workbookViewId="0">
      <selection activeCell="B27" sqref="B27"/>
    </sheetView>
  </sheetViews>
  <sheetFormatPr defaultRowHeight="14.4" x14ac:dyDescent="0.3"/>
  <cols>
    <col min="1" max="1" width="3.77734375" customWidth="1"/>
    <col min="3" max="3" width="23.5546875" customWidth="1"/>
    <col min="4" max="4" width="23.21875" customWidth="1"/>
    <col min="5" max="5" width="6.21875" customWidth="1"/>
    <col min="6" max="6" width="11.5546875" customWidth="1"/>
    <col min="7" max="7" width="23.5546875" customWidth="1"/>
    <col min="8" max="8" width="23.77734375" customWidth="1"/>
    <col min="9" max="9" width="6.21875" customWidth="1"/>
    <col min="10" max="10" width="11.5546875" customWidth="1"/>
    <col min="11" max="11" width="23.5546875" customWidth="1"/>
    <col min="12" max="12" width="25.5546875" customWidth="1"/>
  </cols>
  <sheetData>
    <row r="19" spans="2:12" ht="15" thickBot="1" x14ac:dyDescent="0.35"/>
    <row r="20" spans="2:12" s="14" customFormat="1" ht="16.2" thickBot="1" x14ac:dyDescent="0.35">
      <c r="B20" s="41" t="s">
        <v>143</v>
      </c>
      <c r="C20" s="42" t="s">
        <v>128</v>
      </c>
      <c r="D20" s="43"/>
      <c r="F20" s="44" t="s">
        <v>132</v>
      </c>
      <c r="G20" s="45" t="s">
        <v>128</v>
      </c>
      <c r="H20" s="43"/>
      <c r="J20" s="44" t="s">
        <v>135</v>
      </c>
      <c r="K20" s="45" t="s">
        <v>128</v>
      </c>
      <c r="L20" s="43"/>
    </row>
    <row r="21" spans="2:12" s="14" customFormat="1" ht="16.2" thickBot="1" x14ac:dyDescent="0.35">
      <c r="B21" s="46" t="s">
        <v>144</v>
      </c>
      <c r="C21" s="47" t="s">
        <v>129</v>
      </c>
      <c r="D21" s="123" t="s">
        <v>131</v>
      </c>
      <c r="E21" s="48"/>
      <c r="F21" s="46" t="s">
        <v>133</v>
      </c>
      <c r="G21" s="49" t="s">
        <v>129</v>
      </c>
      <c r="H21" s="123" t="s">
        <v>131</v>
      </c>
      <c r="I21" s="48"/>
      <c r="J21" s="46" t="s">
        <v>136</v>
      </c>
      <c r="K21" s="49" t="s">
        <v>129</v>
      </c>
      <c r="L21" s="123" t="s">
        <v>131</v>
      </c>
    </row>
    <row r="22" spans="2:12" s="14" customFormat="1" ht="16.2" thickBot="1" x14ac:dyDescent="0.35">
      <c r="B22" s="50" t="s">
        <v>145</v>
      </c>
      <c r="C22" s="51" t="s">
        <v>130</v>
      </c>
      <c r="D22" s="124"/>
      <c r="E22" s="48"/>
      <c r="F22" s="52" t="s">
        <v>134</v>
      </c>
      <c r="G22" s="53" t="s">
        <v>130</v>
      </c>
      <c r="H22" s="124"/>
      <c r="I22" s="48"/>
      <c r="J22" s="52" t="s">
        <v>137</v>
      </c>
      <c r="K22" s="53" t="s">
        <v>130</v>
      </c>
      <c r="L22" s="124"/>
    </row>
  </sheetData>
  <sheetProtection algorithmName="SHA-512" hashValue="BG73VLFrcsuR1zOnNKjRsSTQMqzUBQ6ckdOHDyTD60LGEn2G3nVufugER7JAG32Je/fJ2fHbKqCcOQsl9zy+jw==" saltValue="ZLlIp9JEdqmyTOOGsyYP1Q==" spinCount="100000" sheet="1" objects="1" scenarios="1"/>
  <mergeCells count="3">
    <mergeCell ref="H21:H22"/>
    <mergeCell ref="L21:L22"/>
    <mergeCell ref="D21:D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E8" sqref="E8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2</v>
      </c>
    </row>
    <row r="3" spans="1:1" x14ac:dyDescent="0.3">
      <c r="A3">
        <v>1</v>
      </c>
    </row>
    <row r="4" spans="1:1" x14ac:dyDescent="0.3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Assessment</vt:lpstr>
      <vt:lpstr>Interpretation</vt:lpstr>
      <vt:lpstr>Charts</vt:lpstr>
      <vt:lpstr>Sheet3</vt:lpstr>
    </vt:vector>
  </TitlesOfParts>
  <Company>Diocese of Rochester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Mueller</dc:creator>
  <cp:lastModifiedBy>Jennifer  Keys</cp:lastModifiedBy>
  <dcterms:created xsi:type="dcterms:W3CDTF">2019-09-16T14:41:31Z</dcterms:created>
  <dcterms:modified xsi:type="dcterms:W3CDTF">2025-05-01T12:48:34Z</dcterms:modified>
</cp:coreProperties>
</file>