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lan Staff\ComDev\Community Development\CD 51 2026-27\ESG\RFP\"/>
    </mc:Choice>
  </mc:AlternateContent>
  <xr:revisionPtr revIDLastSave="0" documentId="13_ncr:1_{E545F2B3-BA99-41C8-9523-5FDD01281C4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irect Assist" sheetId="8" r:id="rId1"/>
    <sheet name="A. SO &amp; ES" sheetId="5" r:id="rId2"/>
    <sheet name="B. HP &amp; RRH" sheetId="3" r:id="rId3"/>
    <sheet name="Inputs - Do Not Edit" sheetId="7" r:id="rId4"/>
  </sheets>
  <definedNames>
    <definedName name="_xlnm.Print_Area" localSheetId="2">'B. HP &amp; RRH'!$A$1:$F$45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5" l="1"/>
  <c r="F40" i="3"/>
  <c r="D67" i="3" s="1"/>
  <c r="F35" i="3"/>
  <c r="D66" i="3" s="1"/>
  <c r="F26" i="3"/>
  <c r="D65" i="3" s="1"/>
  <c r="F15" i="3"/>
  <c r="F16" i="3" s="1"/>
  <c r="F17" i="3" s="1"/>
  <c r="F31" i="5"/>
  <c r="F24" i="5"/>
  <c r="D56" i="5" s="1"/>
  <c r="F15" i="5"/>
  <c r="F16" i="5" s="1"/>
  <c r="F17" i="5" s="1"/>
  <c r="D55" i="5" s="1"/>
  <c r="D64" i="3" l="1"/>
  <c r="F41" i="3"/>
  <c r="F43" i="3" s="1"/>
  <c r="F32" i="5"/>
  <c r="F34" i="5" s="1"/>
  <c r="D13" i="8"/>
  <c r="D12" i="8" s="1"/>
  <c r="D59" i="5" l="1"/>
  <c r="D60" i="5" s="1"/>
  <c r="D61" i="5" s="1"/>
  <c r="F35" i="5"/>
  <c r="F36" i="5" s="1"/>
  <c r="D68" i="3"/>
  <c r="F44" i="3"/>
  <c r="F45" i="3" s="1"/>
  <c r="D69" i="3"/>
  <c r="C58" i="5"/>
  <c r="F8" i="3"/>
  <c r="C8" i="5" l="1"/>
  <c r="F8" i="5"/>
  <c r="A1" i="3" l="1"/>
  <c r="D51" i="5" l="1"/>
  <c r="C50" i="5"/>
  <c r="C49" i="5"/>
  <c r="C48" i="5"/>
  <c r="C47" i="5"/>
  <c r="A45" i="5"/>
  <c r="E35" i="5"/>
  <c r="C51" i="5"/>
  <c r="C59" i="3"/>
  <c r="C8" i="3"/>
  <c r="C60" i="3" s="1"/>
  <c r="D60" i="3"/>
  <c r="C58" i="3"/>
  <c r="C57" i="3"/>
  <c r="C56" i="3"/>
  <c r="E44" i="3"/>
  <c r="A54" i="3" l="1"/>
  <c r="D70" i="3" l="1"/>
</calcChain>
</file>

<file path=xl/sharedStrings.xml><?xml version="1.0" encoding="utf-8"?>
<sst xmlns="http://schemas.openxmlformats.org/spreadsheetml/2006/main" count="152" uniqueCount="103">
  <si>
    <t>Rate per Hour</t>
  </si>
  <si>
    <t>Supplies</t>
  </si>
  <si>
    <t>Postage</t>
  </si>
  <si>
    <t>Agency Name</t>
  </si>
  <si>
    <t>Project Title</t>
  </si>
  <si>
    <t>Contract #</t>
  </si>
  <si>
    <t>Subtotal - Payroll</t>
  </si>
  <si>
    <t>Subtotal - Support Expenses</t>
  </si>
  <si>
    <t>1:1 Match</t>
  </si>
  <si>
    <t>MUNIS Code</t>
  </si>
  <si>
    <t>Budget</t>
  </si>
  <si>
    <t>INTERNAL/MUNIS BUDGET BELOW - DO NOT EDIT/ALTER</t>
  </si>
  <si>
    <t>Total - Payroll</t>
  </si>
  <si>
    <t>Indirect</t>
  </si>
  <si>
    <t>Emergency Shelter</t>
  </si>
  <si>
    <t>(enter position title)</t>
  </si>
  <si>
    <t>PERSONNEL</t>
  </si>
  <si>
    <t>OTHER THAN PERSONNEL</t>
  </si>
  <si>
    <t>Homelessness Prevention</t>
  </si>
  <si>
    <t xml:space="preserve">Reference - Subpart B Section </t>
  </si>
  <si>
    <t>Street Outreach</t>
  </si>
  <si>
    <t>Rapid Re-Housing</t>
  </si>
  <si>
    <t>Program Type</t>
  </si>
  <si>
    <t>Subpart</t>
  </si>
  <si>
    <t>Notes:</t>
  </si>
  <si>
    <t>ex. Program Director</t>
  </si>
  <si>
    <t>Subtotal - Financial Assistance</t>
  </si>
  <si>
    <t xml:space="preserve"> Enter Rate </t>
  </si>
  <si>
    <t>Enter Rate</t>
  </si>
  <si>
    <t>INDIRECT COSTS</t>
  </si>
  <si>
    <t>Subtotal - Rental Assistance</t>
  </si>
  <si>
    <t>Project Type</t>
  </si>
  <si>
    <t xml:space="preserve">Total - </t>
  </si>
  <si>
    <t>1:1 Match Source(s)</t>
  </si>
  <si>
    <t>Essential Services</t>
  </si>
  <si>
    <t>Financial Assistance (all but Rent):</t>
  </si>
  <si>
    <t>Rental Assistance:</t>
  </si>
  <si>
    <t>Payroll:</t>
  </si>
  <si>
    <t>Support Expenses &amp; O/H:</t>
  </si>
  <si>
    <r>
      <t xml:space="preserve">Transportation </t>
    </r>
    <r>
      <rPr>
        <sz val="10"/>
        <color rgb="FF000000"/>
        <rFont val="Cambria"/>
        <family val="1"/>
      </rPr>
      <t>- Mileage @ $.</t>
    </r>
    <r>
      <rPr>
        <sz val="10"/>
        <color rgb="FF222222"/>
        <rFont val="Cambria"/>
        <family val="1"/>
      </rPr>
      <t>58</t>
    </r>
    <r>
      <rPr>
        <sz val="10"/>
        <color rgb="FF000000"/>
        <rFont val="Cambria"/>
        <family val="1"/>
      </rPr>
      <t>/mile</t>
    </r>
  </si>
  <si>
    <t xml:space="preserve">Operations Support Expenses </t>
  </si>
  <si>
    <r>
      <t>Transportation - mileage @ $.</t>
    </r>
    <r>
      <rPr>
        <sz val="10"/>
        <color rgb="FF222222"/>
        <rFont val="Cambria"/>
        <family val="1"/>
      </rPr>
      <t>58</t>
    </r>
    <r>
      <rPr>
        <sz val="10"/>
        <color rgb="FF000000"/>
        <rFont val="Cambria"/>
        <family val="1"/>
      </rPr>
      <t>/mile</t>
    </r>
  </si>
  <si>
    <t>Bus Passes</t>
  </si>
  <si>
    <t>Total - Essential Services (non-payroll)</t>
  </si>
  <si>
    <t>Occupancy (rent, utilities, etc.)</t>
  </si>
  <si>
    <t>Telephone/Cell-phones (staff)</t>
  </si>
  <si>
    <t>(enter O/H, operating support expense)</t>
  </si>
  <si>
    <t>(enter essential service expense)</t>
  </si>
  <si>
    <t>Subtotal</t>
  </si>
  <si>
    <t>Total - Emergency Shelter</t>
  </si>
  <si>
    <r>
      <t xml:space="preserve">Essential Services </t>
    </r>
    <r>
      <rPr>
        <sz val="10"/>
        <color rgb="FF000000"/>
        <rFont val="Cambria"/>
        <family val="1"/>
      </rPr>
      <t>- including case management, transportation, etc.</t>
    </r>
  </si>
  <si>
    <t>Operations</t>
  </si>
  <si>
    <t>ENTER NAME</t>
  </si>
  <si>
    <t>ENTER PROJECT NAME</t>
  </si>
  <si>
    <t>*Select project type from drop-down</t>
  </si>
  <si>
    <t>TBD</t>
  </si>
  <si>
    <t>Street Outreach (including Coordinated Entry), and Emergency Shelter Operations Template</t>
  </si>
  <si>
    <t>Homelessness Prevention and Rapid Rehousing Template</t>
  </si>
  <si>
    <t>*please select from drop-down</t>
  </si>
  <si>
    <t>Emergency Solutions Grants Program Budget</t>
  </si>
  <si>
    <t>Fringe</t>
  </si>
  <si>
    <r>
      <t>Hours</t>
    </r>
    <r>
      <rPr>
        <vertAlign val="superscript"/>
        <sz val="10"/>
        <color rgb="FF000000"/>
        <rFont val="Cambria"/>
        <family val="1"/>
      </rPr>
      <t>1</t>
    </r>
  </si>
  <si>
    <t xml:space="preserve">*Input data/information into blue cells only. 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</si>
  <si>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>Input total hours for position for entire year (40 hrs/week = 2080 in this cell)</t>
    </r>
  </si>
  <si>
    <r>
      <rPr>
        <vertAlign val="superscript"/>
        <sz val="10"/>
        <color theme="1"/>
        <rFont val="Cambria"/>
        <family val="1"/>
      </rPr>
      <t>2</t>
    </r>
    <r>
      <rPr>
        <sz val="10"/>
        <color theme="1"/>
        <rFont val="Cambria"/>
        <family val="1"/>
      </rPr>
      <t xml:space="preserve">Indirect cost is calculated by multiplying your indirect rate by the total program costs ("Subtotal") - </t>
    </r>
    <r>
      <rPr>
        <u/>
        <sz val="10"/>
        <color theme="1"/>
        <rFont val="Cambria"/>
        <family val="1"/>
      </rPr>
      <t>do not change formula</t>
    </r>
    <r>
      <rPr>
        <sz val="10"/>
        <color theme="1"/>
        <rFont val="Cambria"/>
        <family val="1"/>
      </rPr>
      <t>.</t>
    </r>
  </si>
  <si>
    <t>ex. Case Manager (full time)</t>
  </si>
  <si>
    <t>ex. Senior Case Manager (half position)</t>
  </si>
  <si>
    <r>
      <t>Indirect Cost</t>
    </r>
    <r>
      <rPr>
        <b/>
        <vertAlign val="superscript"/>
        <sz val="10"/>
        <color rgb="FF000000"/>
        <rFont val="Cambria"/>
        <family val="1"/>
      </rPr>
      <t>2</t>
    </r>
  </si>
  <si>
    <t>Total</t>
  </si>
  <si>
    <t>Payroll</t>
  </si>
  <si>
    <t>OTP</t>
  </si>
  <si>
    <t>INDIRECT EXPENSE CALCULATION</t>
  </si>
  <si>
    <t>Grantees - Please stop and use table below to calculate amount of funding available to your program expenses, and to ensure your indirect expense calculation is accurate.</t>
  </si>
  <si>
    <r>
      <t xml:space="preserve">Note: </t>
    </r>
    <r>
      <rPr>
        <u/>
        <sz val="11"/>
        <color theme="1"/>
        <rFont val="Calibri"/>
        <family val="2"/>
        <scheme val="minor"/>
      </rPr>
      <t>Indirect expense is calculated as a percent of the programmatic expenses, not as a percent of the total award</t>
    </r>
    <r>
      <rPr>
        <sz val="11"/>
        <color theme="1"/>
        <rFont val="Calibri"/>
        <family val="2"/>
        <scheme val="minor"/>
      </rPr>
      <t>.  In the example below; a $100,000 award with an indirect rate of 10% results in indirect expense amount of $9,090.91 (not $10,000).  Each voucher will automatically calculate indirect expense reimbursement amounts based on the predetermined Indirect Rate, and this worksheet will help to ensure that your organization's records match the City's.</t>
    </r>
  </si>
  <si>
    <t>INSTRUCTIONS</t>
  </si>
  <si>
    <t>Input</t>
  </si>
  <si>
    <t>1. Award Amount</t>
  </si>
  <si>
    <t>2. Indirect Rate</t>
  </si>
  <si>
    <t>Output</t>
  </si>
  <si>
    <t>3. Available for Program Expenses*</t>
  </si>
  <si>
    <t>For reference</t>
  </si>
  <si>
    <t>4. Indirect Funding</t>
  </si>
  <si>
    <t>Input City award amount into blue cell D8</t>
  </si>
  <si>
    <t xml:space="preserve">*The total in cell D12 ("Available for Program Expenses") is the amount of the award that you can use towards eligible program expenses on the following tabs/budget templates, for expenses such as payroll, operations, rental assistance, etc.  </t>
  </si>
  <si>
    <t>ex. Housing Navigator (half position)</t>
  </si>
  <si>
    <t xml:space="preserve">Security Deposits </t>
  </si>
  <si>
    <t>Landlord Incentive Payments</t>
  </si>
  <si>
    <t>Short Term Rent Assistance (0-3 mos.)</t>
  </si>
  <si>
    <t>Med Term Rent Assistance (4-24 mos.)</t>
  </si>
  <si>
    <t>Rental Arrears (up to 6 mos.)</t>
  </si>
  <si>
    <t>1st/Last Month's Rent</t>
  </si>
  <si>
    <t>Utility Deposits</t>
  </si>
  <si>
    <t>Utility Payments (up to 24 months</t>
  </si>
  <si>
    <t>Housing Relocation and Stabilization Services - Services/Staffing:</t>
  </si>
  <si>
    <t>ex. Housing Stability Case Manager (full time)</t>
  </si>
  <si>
    <t>Moving Costs (truck rental, 3 mos storage, moving company, etc.)</t>
  </si>
  <si>
    <t>ENTER SOURCE</t>
  </si>
  <si>
    <t>Financial Assistance</t>
  </si>
  <si>
    <t xml:space="preserve">Housing Relocation and Stabilization Services </t>
  </si>
  <si>
    <t>Services/Staffing</t>
  </si>
  <si>
    <t>Support Expenses/OTP/Overhead</t>
  </si>
  <si>
    <t>Rental Assistance</t>
  </si>
  <si>
    <t>Input current year Indirect Rate into blue cell 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</si>
</sst>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4"/>
      <color rgb="FF000000"/>
      <name val="Cambria"/>
      <family val="1"/>
    </font>
    <font>
      <sz val="11"/>
      <color theme="1"/>
      <name val="Cambria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mbria"/>
      <family val="1"/>
    </font>
    <font>
      <sz val="10"/>
      <color rgb="FF222222"/>
      <name val="Cambria"/>
      <family val="1"/>
    </font>
    <font>
      <b/>
      <sz val="10"/>
      <name val="Cambria"/>
      <family val="1"/>
    </font>
    <font>
      <sz val="12"/>
      <color theme="1"/>
      <name val="Cambria"/>
      <family val="1"/>
    </font>
    <font>
      <sz val="11"/>
      <color rgb="FF000000"/>
      <name val="Cambria"/>
      <family val="1"/>
    </font>
    <font>
      <b/>
      <sz val="10"/>
      <color theme="0"/>
      <name val="Cambria"/>
      <family val="1"/>
    </font>
    <font>
      <b/>
      <sz val="9"/>
      <name val="Cambria"/>
      <family val="1"/>
    </font>
    <font>
      <b/>
      <sz val="8"/>
      <name val="Cambria"/>
      <family val="1"/>
    </font>
    <font>
      <b/>
      <sz val="11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sz val="9"/>
      <color rgb="FF000000"/>
      <name val="Cambria"/>
      <family val="1"/>
    </font>
    <font>
      <vertAlign val="superscript"/>
      <sz val="10"/>
      <color rgb="FF000000"/>
      <name val="Cambria"/>
      <family val="1"/>
    </font>
    <font>
      <vertAlign val="superscript"/>
      <sz val="10"/>
      <color theme="1"/>
      <name val="Cambria"/>
      <family val="1"/>
    </font>
    <font>
      <u/>
      <sz val="10"/>
      <color theme="1"/>
      <name val="Cambria"/>
      <family val="1"/>
    </font>
    <font>
      <b/>
      <vertAlign val="superscript"/>
      <sz val="10"/>
      <color rgb="FF000000"/>
      <name val="Cambria"/>
      <family val="1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0" borderId="10" xfId="0" applyFont="1" applyBorder="1"/>
    <xf numFmtId="0" fontId="2" fillId="0" borderId="12" xfId="0" applyFont="1" applyBorder="1"/>
    <xf numFmtId="0" fontId="2" fillId="0" borderId="0" xfId="0" applyFont="1" applyAlignment="1"/>
    <xf numFmtId="0" fontId="6" fillId="3" borderId="0" xfId="0" applyFont="1" applyFill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2" borderId="4" xfId="0" applyFont="1" applyFill="1" applyBorder="1" applyAlignment="1">
      <alignment vertical="center" wrapText="1"/>
    </xf>
    <xf numFmtId="8" fontId="6" fillId="2" borderId="4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10" fillId="0" borderId="0" xfId="0" applyFont="1" applyAlignment="1">
      <alignment horizontal="center"/>
    </xf>
    <xf numFmtId="0" fontId="7" fillId="0" borderId="10" xfId="0" applyFont="1" applyBorder="1"/>
    <xf numFmtId="0" fontId="11" fillId="0" borderId="0" xfId="0" applyFont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14" fillId="2" borderId="2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6" fillId="7" borderId="4" xfId="0" applyFont="1" applyFill="1" applyBorder="1" applyAlignment="1">
      <alignment horizontal="right" vertical="center" wrapText="1"/>
    </xf>
    <xf numFmtId="8" fontId="6" fillId="7" borderId="4" xfId="0" applyNumberFormat="1" applyFont="1" applyFill="1" applyBorder="1" applyAlignment="1">
      <alignment horizontal="right" vertical="center" wrapText="1"/>
    </xf>
    <xf numFmtId="0" fontId="7" fillId="7" borderId="10" xfId="0" applyFont="1" applyFill="1" applyBorder="1"/>
    <xf numFmtId="0" fontId="2" fillId="7" borderId="10" xfId="0" applyFont="1" applyFill="1" applyBorder="1"/>
    <xf numFmtId="0" fontId="16" fillId="0" borderId="0" xfId="0" applyFont="1"/>
    <xf numFmtId="0" fontId="6" fillId="0" borderId="5" xfId="0" applyFont="1" applyBorder="1" applyAlignment="1">
      <alignment horizontal="righ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4" borderId="2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right" vertical="center"/>
    </xf>
    <xf numFmtId="10" fontId="17" fillId="7" borderId="4" xfId="0" applyNumberFormat="1" applyFont="1" applyFill="1" applyBorder="1" applyAlignment="1">
      <alignment horizontal="center" vertical="center" wrapText="1"/>
    </xf>
    <xf numFmtId="10" fontId="17" fillId="7" borderId="6" xfId="2" applyNumberFormat="1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5" fillId="0" borderId="8" xfId="0" applyFont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0" borderId="5" xfId="0" applyFont="1" applyBorder="1"/>
    <xf numFmtId="0" fontId="4" fillId="0" borderId="5" xfId="0" applyFont="1" applyBorder="1"/>
    <xf numFmtId="0" fontId="5" fillId="0" borderId="15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/>
    </xf>
    <xf numFmtId="0" fontId="6" fillId="7" borderId="8" xfId="0" applyFont="1" applyFill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vertical="center" wrapText="1"/>
    </xf>
    <xf numFmtId="164" fontId="6" fillId="0" borderId="11" xfId="1" applyNumberFormat="1" applyFont="1" applyBorder="1" applyAlignment="1">
      <alignment horizontal="right" vertical="center" wrapText="1"/>
    </xf>
    <xf numFmtId="164" fontId="6" fillId="7" borderId="4" xfId="0" applyNumberFormat="1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vertical="center" wrapText="1"/>
    </xf>
    <xf numFmtId="164" fontId="6" fillId="0" borderId="3" xfId="1" applyNumberFormat="1" applyFont="1" applyFill="1" applyBorder="1" applyAlignment="1">
      <alignment horizontal="right" vertical="center" wrapText="1"/>
    </xf>
    <xf numFmtId="164" fontId="6" fillId="7" borderId="2" xfId="0" applyNumberFormat="1" applyFont="1" applyFill="1" applyBorder="1" applyAlignment="1">
      <alignment horizontal="left" vertical="center" wrapText="1" inden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9" fillId="4" borderId="2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vertical="center"/>
    </xf>
    <xf numFmtId="164" fontId="9" fillId="4" borderId="8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 wrapText="1"/>
    </xf>
    <xf numFmtId="165" fontId="17" fillId="7" borderId="6" xfId="2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2" fillId="0" borderId="0" xfId="0" applyFont="1"/>
    <xf numFmtId="43" fontId="6" fillId="0" borderId="15" xfId="0" applyNumberFormat="1" applyFont="1" applyBorder="1" applyAlignment="1" applyProtection="1">
      <alignment horizontal="center" vertical="center" wrapText="1"/>
    </xf>
    <xf numFmtId="43" fontId="9" fillId="4" borderId="15" xfId="1" applyFont="1" applyFill="1" applyBorder="1" applyAlignment="1" applyProtection="1">
      <alignment horizontal="right" wrapText="1"/>
    </xf>
    <xf numFmtId="43" fontId="5" fillId="0" borderId="3" xfId="0" applyNumberFormat="1" applyFont="1" applyBorder="1" applyAlignment="1" applyProtection="1">
      <alignment horizontal="right" wrapText="1"/>
    </xf>
    <xf numFmtId="164" fontId="5" fillId="4" borderId="6" xfId="1" applyNumberFormat="1" applyFont="1" applyFill="1" applyBorder="1" applyAlignment="1" applyProtection="1">
      <alignment horizontal="right" vertical="center" wrapText="1"/>
    </xf>
    <xf numFmtId="164" fontId="5" fillId="4" borderId="3" xfId="1" applyNumberFormat="1" applyFont="1" applyFill="1" applyBorder="1" applyAlignment="1" applyProtection="1">
      <alignment horizontal="right" vertical="center" wrapText="1"/>
    </xf>
    <xf numFmtId="164" fontId="5" fillId="4" borderId="3" xfId="1" applyNumberFormat="1" applyFont="1" applyFill="1" applyBorder="1" applyAlignment="1" applyProtection="1">
      <alignment vertical="center" wrapText="1"/>
    </xf>
    <xf numFmtId="164" fontId="9" fillId="4" borderId="6" xfId="1" applyNumberFormat="1" applyFont="1" applyFill="1" applyBorder="1" applyAlignment="1" applyProtection="1">
      <alignment horizontal="righ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Border="1" applyAlignment="1" applyProtection="1">
      <alignment horizontal="center" vertical="center" wrapText="1"/>
    </xf>
    <xf numFmtId="164" fontId="9" fillId="4" borderId="15" xfId="1" applyNumberFormat="1" applyFont="1" applyFill="1" applyBorder="1" applyAlignment="1" applyProtection="1">
      <alignment horizontal="right" wrapText="1"/>
    </xf>
    <xf numFmtId="164" fontId="5" fillId="0" borderId="3" xfId="0" applyNumberFormat="1" applyFont="1" applyBorder="1" applyAlignment="1" applyProtection="1">
      <alignment horizontal="right" wrapText="1"/>
    </xf>
    <xf numFmtId="43" fontId="6" fillId="8" borderId="15" xfId="0" applyNumberFormat="1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center" vertical="center"/>
    </xf>
    <xf numFmtId="0" fontId="4" fillId="0" borderId="2" xfId="0" applyFont="1" applyBorder="1"/>
    <xf numFmtId="8" fontId="6" fillId="0" borderId="0" xfId="0" applyNumberFormat="1" applyFont="1" applyFill="1" applyBorder="1" applyAlignment="1">
      <alignment horizontal="right" vertical="center" wrapText="1"/>
    </xf>
    <xf numFmtId="0" fontId="2" fillId="0" borderId="0" xfId="0" quotePrefix="1" applyFont="1"/>
    <xf numFmtId="164" fontId="9" fillId="4" borderId="15" xfId="0" applyNumberFormat="1" applyFont="1" applyFill="1" applyBorder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164" fontId="6" fillId="0" borderId="6" xfId="1" applyNumberFormat="1" applyFont="1" applyFill="1" applyBorder="1" applyAlignment="1">
      <alignment horizontal="right" vertical="center" wrapText="1"/>
    </xf>
    <xf numFmtId="164" fontId="6" fillId="4" borderId="6" xfId="1" applyNumberFormat="1" applyFont="1" applyFill="1" applyBorder="1" applyAlignment="1">
      <alignment horizontal="right" vertical="center" wrapText="1"/>
    </xf>
    <xf numFmtId="164" fontId="17" fillId="4" borderId="3" xfId="1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4" fillId="0" borderId="0" xfId="1" applyNumberFormat="1" applyFont="1"/>
    <xf numFmtId="164" fontId="4" fillId="0" borderId="0" xfId="0" applyNumberFormat="1" applyFont="1"/>
    <xf numFmtId="164" fontId="6" fillId="2" borderId="3" xfId="1" applyNumberFormat="1" applyFont="1" applyFill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 applyAlignment="1">
      <alignment horizontal="left" vertical="top" wrapText="1"/>
    </xf>
    <xf numFmtId="0" fontId="15" fillId="0" borderId="14" xfId="0" applyFont="1" applyBorder="1"/>
    <xf numFmtId="0" fontId="0" fillId="0" borderId="18" xfId="0" applyBorder="1"/>
    <xf numFmtId="0" fontId="23" fillId="0" borderId="20" xfId="0" applyFont="1" applyBorder="1" applyAlignment="1">
      <alignment horizontal="center"/>
    </xf>
    <xf numFmtId="0" fontId="0" fillId="0" borderId="17" xfId="0" applyFont="1" applyBorder="1" applyAlignment="1"/>
    <xf numFmtId="0" fontId="0" fillId="0" borderId="0" xfId="0" applyBorder="1"/>
    <xf numFmtId="0" fontId="0" fillId="0" borderId="0" xfId="0" applyFont="1" applyBorder="1"/>
    <xf numFmtId="43" fontId="0" fillId="7" borderId="21" xfId="1" applyNumberFormat="1" applyFont="1" applyFill="1" applyBorder="1"/>
    <xf numFmtId="0" fontId="0" fillId="0" borderId="17" xfId="0" applyBorder="1"/>
    <xf numFmtId="9" fontId="0" fillId="7" borderId="21" xfId="0" applyNumberFormat="1" applyFill="1" applyBorder="1"/>
    <xf numFmtId="9" fontId="0" fillId="0" borderId="9" xfId="0" applyNumberFormat="1" applyBorder="1"/>
    <xf numFmtId="9" fontId="23" fillId="0" borderId="9" xfId="0" applyNumberFormat="1" applyFont="1" applyBorder="1" applyAlignment="1">
      <alignment horizontal="center"/>
    </xf>
    <xf numFmtId="0" fontId="15" fillId="0" borderId="0" xfId="0" applyFont="1" applyBorder="1"/>
    <xf numFmtId="43" fontId="15" fillId="9" borderId="21" xfId="0" applyNumberFormat="1" applyFont="1" applyFill="1" applyBorder="1"/>
    <xf numFmtId="0" fontId="0" fillId="0" borderId="7" xfId="0" applyBorder="1"/>
    <xf numFmtId="0" fontId="0" fillId="0" borderId="5" xfId="0" applyBorder="1"/>
    <xf numFmtId="43" fontId="0" fillId="9" borderId="22" xfId="1" applyFont="1" applyFill="1" applyBorder="1"/>
    <xf numFmtId="164" fontId="6" fillId="7" borderId="6" xfId="1" applyNumberFormat="1" applyFont="1" applyFill="1" applyBorder="1" applyAlignment="1">
      <alignment horizontal="right" vertical="center" wrapText="1"/>
    </xf>
    <xf numFmtId="0" fontId="16" fillId="0" borderId="13" xfId="0" applyFont="1" applyBorder="1" applyAlignment="1">
      <alignment vertical="center" wrapText="1"/>
    </xf>
    <xf numFmtId="164" fontId="6" fillId="7" borderId="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0" fontId="15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23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10" fontId="5" fillId="4" borderId="2" xfId="0" applyNumberFormat="1" applyFont="1" applyFill="1" applyBorder="1" applyAlignment="1">
      <alignment horizontal="right" vertical="center"/>
    </xf>
    <xf numFmtId="10" fontId="5" fillId="4" borderId="8" xfId="0" applyNumberFormat="1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4" fontId="12" fillId="5" borderId="2" xfId="0" applyNumberFormat="1" applyFont="1" applyFill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right" vertical="center" wrapText="1"/>
    </xf>
    <xf numFmtId="164" fontId="5" fillId="4" borderId="8" xfId="0" applyNumberFormat="1" applyFont="1" applyFill="1" applyBorder="1" applyAlignment="1">
      <alignment horizontal="right" vertical="center" wrapText="1"/>
    </xf>
    <xf numFmtId="164" fontId="6" fillId="7" borderId="1" xfId="0" applyNumberFormat="1" applyFont="1" applyFill="1" applyBorder="1" applyAlignment="1">
      <alignment horizontal="center" vertical="center" wrapText="1"/>
    </xf>
    <xf numFmtId="164" fontId="6" fillId="7" borderId="8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4" borderId="2" xfId="0" applyNumberFormat="1" applyFont="1" applyFill="1" applyBorder="1" applyAlignment="1">
      <alignment horizontal="right" vertical="center"/>
    </xf>
    <xf numFmtId="164" fontId="9" fillId="4" borderId="8" xfId="0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F13" sqref="F13"/>
    </sheetView>
  </sheetViews>
  <sheetFormatPr defaultRowHeight="15" x14ac:dyDescent="0.25"/>
  <cols>
    <col min="1" max="1" width="44.85546875" customWidth="1"/>
    <col min="2" max="2" width="4" customWidth="1"/>
    <col min="3" max="3" width="37.28515625" customWidth="1"/>
    <col min="4" max="4" width="15.42578125" customWidth="1"/>
  </cols>
  <sheetData>
    <row r="1" spans="1:4" ht="18.75" x14ac:dyDescent="0.3">
      <c r="A1" s="134" t="s">
        <v>71</v>
      </c>
    </row>
    <row r="2" spans="1:4" ht="15.75" thickBot="1" x14ac:dyDescent="0.3">
      <c r="A2" s="50"/>
    </row>
    <row r="3" spans="1:4" ht="32.25" customHeight="1" thickBot="1" x14ac:dyDescent="0.3">
      <c r="A3" s="156" t="s">
        <v>72</v>
      </c>
      <c r="B3" s="157"/>
      <c r="C3" s="157"/>
      <c r="D3" s="158"/>
    </row>
    <row r="4" spans="1:4" x14ac:dyDescent="0.25">
      <c r="A4" s="135"/>
      <c r="B4" s="135"/>
      <c r="C4" s="135"/>
      <c r="D4" s="135"/>
    </row>
    <row r="5" spans="1:4" ht="78" customHeight="1" x14ac:dyDescent="0.25">
      <c r="A5" s="159" t="s">
        <v>73</v>
      </c>
      <c r="B5" s="159"/>
      <c r="C5" s="159"/>
      <c r="D5" s="159"/>
    </row>
    <row r="6" spans="1:4" ht="15.75" thickBot="1" x14ac:dyDescent="0.3">
      <c r="A6" s="50"/>
    </row>
    <row r="7" spans="1:4" x14ac:dyDescent="0.25">
      <c r="A7" s="136" t="s">
        <v>74</v>
      </c>
      <c r="B7" s="137"/>
      <c r="C7" s="137"/>
      <c r="D7" s="138" t="s">
        <v>75</v>
      </c>
    </row>
    <row r="8" spans="1:4" x14ac:dyDescent="0.25">
      <c r="A8" s="139" t="s">
        <v>82</v>
      </c>
      <c r="B8" s="140"/>
      <c r="C8" s="141" t="s">
        <v>76</v>
      </c>
      <c r="D8" s="142">
        <v>100000</v>
      </c>
    </row>
    <row r="9" spans="1:4" x14ac:dyDescent="0.25">
      <c r="A9" s="143" t="s">
        <v>102</v>
      </c>
      <c r="B9" s="140"/>
      <c r="C9" s="140" t="s">
        <v>77</v>
      </c>
      <c r="D9" s="144">
        <v>0.1</v>
      </c>
    </row>
    <row r="10" spans="1:4" x14ac:dyDescent="0.25">
      <c r="A10" s="143"/>
      <c r="B10" s="140"/>
      <c r="C10" s="140"/>
      <c r="D10" s="145"/>
    </row>
    <row r="11" spans="1:4" x14ac:dyDescent="0.25">
      <c r="A11" s="143"/>
      <c r="B11" s="140"/>
      <c r="C11" s="140"/>
      <c r="D11" s="146" t="s">
        <v>78</v>
      </c>
    </row>
    <row r="12" spans="1:4" x14ac:dyDescent="0.25">
      <c r="A12" s="143"/>
      <c r="B12" s="140"/>
      <c r="C12" s="147" t="s">
        <v>79</v>
      </c>
      <c r="D12" s="148">
        <f>D8-D13</f>
        <v>90909.090909090912</v>
      </c>
    </row>
    <row r="13" spans="1:4" ht="15.75" thickBot="1" x14ac:dyDescent="0.3">
      <c r="A13" s="149" t="s">
        <v>80</v>
      </c>
      <c r="B13" s="150"/>
      <c r="C13" s="150" t="s">
        <v>81</v>
      </c>
      <c r="D13" s="151">
        <f>D8-(1/(1+D9)*D8)</f>
        <v>9090.9090909090883</v>
      </c>
    </row>
    <row r="15" spans="1:4" ht="51" customHeight="1" x14ac:dyDescent="0.25">
      <c r="A15" s="160" t="s">
        <v>83</v>
      </c>
      <c r="B15" s="160"/>
      <c r="C15" s="160"/>
      <c r="D15" s="160"/>
    </row>
  </sheetData>
  <mergeCells count="3">
    <mergeCell ref="A3:D3"/>
    <mergeCell ref="A5:D5"/>
    <mergeCell ref="A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topLeftCell="A16" workbookViewId="0">
      <selection activeCell="D62" sqref="D62"/>
    </sheetView>
  </sheetViews>
  <sheetFormatPr defaultRowHeight="14.25" x14ac:dyDescent="0.2"/>
  <cols>
    <col min="1" max="1" width="13.140625" style="3" customWidth="1"/>
    <col min="2" max="2" width="1.140625" style="3" customWidth="1"/>
    <col min="3" max="3" width="42.28515625" style="3" customWidth="1"/>
    <col min="4" max="4" width="10.85546875" style="3" customWidth="1"/>
    <col min="5" max="5" width="9.7109375" style="3" customWidth="1"/>
    <col min="6" max="6" width="15.5703125" style="3" customWidth="1"/>
    <col min="7" max="7" width="14.7109375" style="45" customWidth="1"/>
    <col min="8" max="9" width="14.42578125" style="3" customWidth="1"/>
    <col min="10" max="10" width="15.5703125" style="3" customWidth="1"/>
    <col min="11" max="11" width="12.7109375" style="3" bestFit="1" customWidth="1"/>
    <col min="12" max="16384" width="9.140625" style="3"/>
  </cols>
  <sheetData>
    <row r="1" spans="1:11" ht="18" x14ac:dyDescent="0.2">
      <c r="A1" s="43" t="s">
        <v>59</v>
      </c>
      <c r="B1" s="78"/>
      <c r="D1" s="43"/>
      <c r="E1" s="43"/>
      <c r="F1" s="43"/>
    </row>
    <row r="2" spans="1:11" ht="18" x14ac:dyDescent="0.2">
      <c r="A2" s="18" t="s">
        <v>56</v>
      </c>
      <c r="B2" s="78"/>
      <c r="C2" s="39"/>
      <c r="D2" s="43"/>
      <c r="E2" s="43"/>
      <c r="F2" s="43"/>
      <c r="J2" s="131"/>
    </row>
    <row r="3" spans="1:11" x14ac:dyDescent="0.2">
      <c r="A3" s="4" t="s">
        <v>3</v>
      </c>
      <c r="B3" s="78"/>
      <c r="C3" s="54" t="s">
        <v>52</v>
      </c>
      <c r="D3" s="6"/>
      <c r="E3" s="6"/>
      <c r="F3" s="6"/>
      <c r="J3" s="131"/>
    </row>
    <row r="4" spans="1:11" x14ac:dyDescent="0.2">
      <c r="A4" s="7" t="s">
        <v>4</v>
      </c>
      <c r="B4" s="78"/>
      <c r="C4" s="55" t="s">
        <v>53</v>
      </c>
      <c r="D4" s="8"/>
      <c r="E4" s="8"/>
      <c r="F4" s="8"/>
      <c r="J4" s="131"/>
    </row>
    <row r="5" spans="1:11" ht="15" customHeight="1" x14ac:dyDescent="0.2">
      <c r="A5" s="7" t="s">
        <v>31</v>
      </c>
      <c r="B5" s="78"/>
      <c r="C5" s="55" t="s">
        <v>14</v>
      </c>
      <c r="D5" s="8" t="s">
        <v>54</v>
      </c>
      <c r="E5" s="8"/>
      <c r="F5" s="8"/>
      <c r="J5" s="131"/>
    </row>
    <row r="6" spans="1:11" x14ac:dyDescent="0.2">
      <c r="A6" s="7" t="s">
        <v>5</v>
      </c>
      <c r="B6" s="78"/>
      <c r="C6" s="64" t="s">
        <v>55</v>
      </c>
      <c r="D6" s="8"/>
      <c r="E6" s="8"/>
      <c r="F6" s="8"/>
      <c r="H6" s="18"/>
      <c r="I6" s="18"/>
      <c r="J6" s="131"/>
    </row>
    <row r="7" spans="1:11" ht="15" thickBot="1" x14ac:dyDescent="0.25">
      <c r="A7" s="7"/>
      <c r="B7" s="78"/>
      <c r="C7" s="117"/>
      <c r="D7" s="8"/>
      <c r="E7" s="8"/>
      <c r="F7" s="8"/>
      <c r="G7" s="104"/>
      <c r="H7" s="18"/>
      <c r="I7" s="18"/>
      <c r="J7" s="131"/>
    </row>
    <row r="8" spans="1:11" ht="15" thickBot="1" x14ac:dyDescent="0.25">
      <c r="A8" s="45"/>
      <c r="B8" s="75"/>
      <c r="C8" s="14" t="str">
        <f>C5</f>
        <v>Emergency Shelter</v>
      </c>
      <c r="D8" s="15"/>
      <c r="E8" s="120"/>
      <c r="F8" s="119">
        <f>IF(C5='Inputs - Do Not Edit'!A3,'Inputs - Do Not Edit'!B3,'Inputs - Do Not Edit'!B4)</f>
        <v>576.10199999999998</v>
      </c>
      <c r="J8" s="131"/>
    </row>
    <row r="9" spans="1:11" ht="15.75" customHeight="1" thickBot="1" x14ac:dyDescent="0.25">
      <c r="A9" s="153" t="s">
        <v>9</v>
      </c>
      <c r="B9" s="76"/>
      <c r="C9" s="167" t="s">
        <v>16</v>
      </c>
      <c r="D9" s="167"/>
      <c r="E9" s="167"/>
      <c r="F9" s="168"/>
      <c r="J9" s="131"/>
    </row>
    <row r="10" spans="1:11" ht="26.25" thickBot="1" x14ac:dyDescent="0.25">
      <c r="A10" s="125"/>
      <c r="B10" s="76"/>
      <c r="C10" s="130" t="s">
        <v>37</v>
      </c>
      <c r="D10" s="124" t="s">
        <v>61</v>
      </c>
      <c r="E10" s="124" t="s">
        <v>0</v>
      </c>
      <c r="F10" s="126" t="s">
        <v>68</v>
      </c>
      <c r="G10" s="104"/>
      <c r="J10" s="131"/>
    </row>
    <row r="11" spans="1:11" ht="15.75" customHeight="1" thickBot="1" x14ac:dyDescent="0.25">
      <c r="A11" s="66"/>
      <c r="B11" s="76"/>
      <c r="C11" s="69" t="s">
        <v>65</v>
      </c>
      <c r="D11" s="52"/>
      <c r="E11" s="53"/>
      <c r="F11" s="152"/>
    </row>
    <row r="12" spans="1:11" ht="15.75" customHeight="1" thickBot="1" x14ac:dyDescent="0.25">
      <c r="A12" s="27"/>
      <c r="B12" s="76"/>
      <c r="C12" s="69" t="s">
        <v>66</v>
      </c>
      <c r="D12" s="52"/>
      <c r="E12" s="53"/>
      <c r="F12" s="152"/>
    </row>
    <row r="13" spans="1:11" ht="15" thickBot="1" x14ac:dyDescent="0.25">
      <c r="A13" s="27"/>
      <c r="B13" s="76"/>
      <c r="C13" s="69" t="s">
        <v>25</v>
      </c>
      <c r="D13" s="52"/>
      <c r="E13" s="53"/>
      <c r="F13" s="152"/>
    </row>
    <row r="14" spans="1:11" ht="15" thickBot="1" x14ac:dyDescent="0.25">
      <c r="A14" s="27"/>
      <c r="B14" s="76"/>
      <c r="C14" s="69" t="s">
        <v>15</v>
      </c>
      <c r="D14" s="52"/>
      <c r="E14" s="52"/>
      <c r="F14" s="152"/>
      <c r="H14" s="32"/>
      <c r="J14" s="131"/>
      <c r="K14" s="132"/>
    </row>
    <row r="15" spans="1:11" ht="15" thickBot="1" x14ac:dyDescent="0.25">
      <c r="A15" s="27"/>
      <c r="B15" s="76"/>
      <c r="C15" s="174" t="s">
        <v>6</v>
      </c>
      <c r="D15" s="174"/>
      <c r="E15" s="175"/>
      <c r="F15" s="128">
        <f>SUM(F11:F14)</f>
        <v>0</v>
      </c>
      <c r="H15" s="34"/>
      <c r="J15" s="131"/>
      <c r="K15" s="131"/>
    </row>
    <row r="16" spans="1:11" ht="15.75" customHeight="1" thickBot="1" x14ac:dyDescent="0.25">
      <c r="A16" s="27"/>
      <c r="B16" s="76"/>
      <c r="C16" s="70" t="s">
        <v>60</v>
      </c>
      <c r="D16" s="59" t="s">
        <v>27</v>
      </c>
      <c r="E16" s="62">
        <v>0.125</v>
      </c>
      <c r="F16" s="128">
        <f>E16*F15</f>
        <v>0</v>
      </c>
      <c r="G16" s="3"/>
      <c r="H16" s="34"/>
      <c r="J16" s="131"/>
    </row>
    <row r="17" spans="1:10" ht="15.75" customHeight="1" thickBot="1" x14ac:dyDescent="0.25">
      <c r="A17" s="27"/>
      <c r="B17" s="76"/>
      <c r="C17" s="169" t="s">
        <v>12</v>
      </c>
      <c r="D17" s="169"/>
      <c r="E17" s="170"/>
      <c r="F17" s="128">
        <f>F16+F15</f>
        <v>0</v>
      </c>
      <c r="H17" s="35"/>
      <c r="J17" s="131"/>
    </row>
    <row r="18" spans="1:10" ht="15" thickBot="1" x14ac:dyDescent="0.25">
      <c r="A18" s="27"/>
      <c r="B18" s="76"/>
      <c r="C18" s="171" t="s">
        <v>17</v>
      </c>
      <c r="D18" s="171"/>
      <c r="E18" s="171"/>
      <c r="F18" s="168"/>
      <c r="H18" s="35"/>
      <c r="J18" s="131"/>
    </row>
    <row r="19" spans="1:10" ht="15" thickBot="1" x14ac:dyDescent="0.25">
      <c r="A19" s="27"/>
      <c r="B19" s="76"/>
      <c r="C19" s="46" t="s">
        <v>34</v>
      </c>
      <c r="D19" s="23"/>
      <c r="E19" s="23"/>
      <c r="F19" s="127"/>
      <c r="H19" s="33"/>
      <c r="J19" s="132"/>
    </row>
    <row r="20" spans="1:10" ht="15" thickBot="1" x14ac:dyDescent="0.25">
      <c r="A20" s="27"/>
      <c r="B20" s="76"/>
      <c r="C20" s="85" t="s">
        <v>41</v>
      </c>
      <c r="D20" s="23"/>
      <c r="E20" s="23"/>
      <c r="F20" s="152"/>
      <c r="H20" s="33"/>
    </row>
    <row r="21" spans="1:10" ht="15" thickBot="1" x14ac:dyDescent="0.25">
      <c r="A21" s="27"/>
      <c r="B21" s="76"/>
      <c r="C21" s="69" t="s">
        <v>42</v>
      </c>
      <c r="D21" s="23"/>
      <c r="E21" s="23"/>
      <c r="F21" s="152"/>
      <c r="H21" s="33"/>
    </row>
    <row r="22" spans="1:10" ht="15" thickBot="1" x14ac:dyDescent="0.25">
      <c r="A22" s="27"/>
      <c r="B22" s="76"/>
      <c r="C22" s="69" t="s">
        <v>47</v>
      </c>
      <c r="D22" s="23"/>
      <c r="E22" s="23"/>
      <c r="F22" s="152"/>
      <c r="H22" s="33"/>
    </row>
    <row r="23" spans="1:10" ht="15" thickBot="1" x14ac:dyDescent="0.25">
      <c r="A23" s="27"/>
      <c r="B23" s="76"/>
      <c r="C23" s="69" t="s">
        <v>47</v>
      </c>
      <c r="D23" s="23"/>
      <c r="E23" s="23"/>
      <c r="F23" s="152"/>
      <c r="H23" s="33"/>
    </row>
    <row r="24" spans="1:10" ht="15.75" customHeight="1" thickBot="1" x14ac:dyDescent="0.25">
      <c r="A24" s="27"/>
      <c r="B24" s="76"/>
      <c r="C24" s="164" t="s">
        <v>43</v>
      </c>
      <c r="D24" s="165"/>
      <c r="E24" s="166"/>
      <c r="F24" s="128">
        <f>SUM(F20:F23)</f>
        <v>0</v>
      </c>
      <c r="H24" s="33"/>
    </row>
    <row r="25" spans="1:10" ht="15" thickBot="1" x14ac:dyDescent="0.25">
      <c r="A25" s="27"/>
      <c r="B25" s="76"/>
      <c r="C25" s="72" t="s">
        <v>40</v>
      </c>
      <c r="D25" s="23"/>
      <c r="E25" s="23"/>
      <c r="F25" s="127"/>
      <c r="H25" s="33"/>
    </row>
    <row r="26" spans="1:10" ht="15" thickBot="1" x14ac:dyDescent="0.25">
      <c r="A26" s="27"/>
      <c r="B26" s="76"/>
      <c r="C26" s="69" t="s">
        <v>44</v>
      </c>
      <c r="D26" s="23"/>
      <c r="E26" s="23"/>
      <c r="F26" s="152"/>
      <c r="H26" s="36"/>
    </row>
    <row r="27" spans="1:10" ht="15" thickBot="1" x14ac:dyDescent="0.25">
      <c r="A27" s="27"/>
      <c r="B27" s="76"/>
      <c r="C27" s="69" t="s">
        <v>45</v>
      </c>
      <c r="D27" s="21"/>
      <c r="E27" s="21"/>
      <c r="F27" s="152"/>
    </row>
    <row r="28" spans="1:10" ht="15" thickBot="1" x14ac:dyDescent="0.25">
      <c r="A28" s="27"/>
      <c r="B28" s="76"/>
      <c r="C28" s="69" t="s">
        <v>1</v>
      </c>
      <c r="D28" s="21"/>
      <c r="E28" s="21"/>
      <c r="F28" s="152"/>
    </row>
    <row r="29" spans="1:10" ht="15" thickBot="1" x14ac:dyDescent="0.25">
      <c r="A29" s="27"/>
      <c r="B29" s="76"/>
      <c r="C29" s="69" t="s">
        <v>2</v>
      </c>
      <c r="D29" s="21"/>
      <c r="E29" s="21"/>
      <c r="F29" s="152"/>
    </row>
    <row r="30" spans="1:10" ht="15" thickBot="1" x14ac:dyDescent="0.25">
      <c r="A30" s="27"/>
      <c r="B30" s="76"/>
      <c r="C30" s="69" t="s">
        <v>46</v>
      </c>
      <c r="D30" s="21"/>
      <c r="E30" s="21"/>
      <c r="F30" s="152"/>
    </row>
    <row r="31" spans="1:10" ht="15" thickBot="1" x14ac:dyDescent="0.25">
      <c r="A31" s="27"/>
      <c r="B31" s="76"/>
      <c r="C31" s="165" t="s">
        <v>7</v>
      </c>
      <c r="D31" s="165"/>
      <c r="E31" s="166"/>
      <c r="F31" s="128">
        <f>SUM(F26:F30)</f>
        <v>0</v>
      </c>
    </row>
    <row r="32" spans="1:10" ht="15" thickBot="1" x14ac:dyDescent="0.25">
      <c r="A32" s="27"/>
      <c r="B32" s="76"/>
      <c r="C32" s="103"/>
      <c r="D32" s="103"/>
      <c r="E32" s="103" t="s">
        <v>48</v>
      </c>
      <c r="F32" s="128">
        <f>F17+F24+F31</f>
        <v>0</v>
      </c>
      <c r="G32" s="104"/>
    </row>
    <row r="33" spans="1:7" ht="15" thickBot="1" x14ac:dyDescent="0.25">
      <c r="A33" s="66"/>
      <c r="B33" s="76"/>
      <c r="C33" s="171" t="s">
        <v>29</v>
      </c>
      <c r="D33" s="171"/>
      <c r="E33" s="171"/>
      <c r="F33" s="168"/>
    </row>
    <row r="34" spans="1:7" ht="15.75" customHeight="1" thickBot="1" x14ac:dyDescent="0.25">
      <c r="A34" s="66"/>
      <c r="B34" s="76"/>
      <c r="C34" s="13" t="s">
        <v>67</v>
      </c>
      <c r="D34" s="58" t="s">
        <v>28</v>
      </c>
      <c r="E34" s="63">
        <v>0.1</v>
      </c>
      <c r="F34" s="129">
        <f>E34*F32</f>
        <v>0</v>
      </c>
    </row>
    <row r="35" spans="1:7" ht="15" thickBot="1" x14ac:dyDescent="0.25">
      <c r="A35" s="67"/>
      <c r="B35" s="76"/>
      <c r="C35" s="74" t="s">
        <v>32</v>
      </c>
      <c r="D35" s="60"/>
      <c r="E35" s="61" t="str">
        <f>C5</f>
        <v>Emergency Shelter</v>
      </c>
      <c r="F35" s="111">
        <f>F34+F32</f>
        <v>0</v>
      </c>
    </row>
    <row r="36" spans="1:7" ht="15.75" customHeight="1" thickBot="1" x14ac:dyDescent="0.25">
      <c r="A36" s="67"/>
      <c r="B36" s="77"/>
      <c r="C36" s="57" t="s">
        <v>33</v>
      </c>
      <c r="D36" s="172" t="s">
        <v>96</v>
      </c>
      <c r="E36" s="173"/>
      <c r="F36" s="108">
        <f>F35</f>
        <v>0</v>
      </c>
    </row>
    <row r="37" spans="1:7" x14ac:dyDescent="0.2">
      <c r="A37" s="45"/>
      <c r="B37" s="45"/>
      <c r="C37" s="45"/>
      <c r="D37" s="45"/>
      <c r="E37" s="45"/>
      <c r="F37" s="45"/>
    </row>
    <row r="38" spans="1:7" x14ac:dyDescent="0.2">
      <c r="A38" s="56" t="s">
        <v>24</v>
      </c>
      <c r="B38" s="45"/>
      <c r="C38" s="45"/>
      <c r="D38" s="45"/>
      <c r="E38" s="45"/>
      <c r="F38" s="45"/>
    </row>
    <row r="39" spans="1:7" x14ac:dyDescent="0.2">
      <c r="A39" s="122" t="s">
        <v>62</v>
      </c>
      <c r="B39" s="45"/>
      <c r="C39" s="45"/>
      <c r="D39" s="45"/>
      <c r="E39" s="45"/>
      <c r="F39" s="45"/>
    </row>
    <row r="40" spans="1:7" ht="15" x14ac:dyDescent="0.2">
      <c r="A40" s="122" t="s">
        <v>63</v>
      </c>
      <c r="B40" s="104"/>
      <c r="C40" s="104"/>
      <c r="D40" s="104"/>
      <c r="E40" s="104"/>
      <c r="F40" s="104"/>
      <c r="G40" s="104"/>
    </row>
    <row r="41" spans="1:7" ht="15" x14ac:dyDescent="0.2">
      <c r="A41" s="104" t="s">
        <v>64</v>
      </c>
      <c r="B41" s="45"/>
      <c r="C41" s="45"/>
      <c r="D41" s="45"/>
      <c r="E41" s="45"/>
      <c r="F41" s="45"/>
    </row>
    <row r="42" spans="1:7" ht="15" thickBot="1" x14ac:dyDescent="0.25">
      <c r="A42" s="79"/>
      <c r="B42" s="79"/>
      <c r="C42" s="79"/>
      <c r="D42" s="79"/>
      <c r="E42" s="79"/>
      <c r="F42" s="79"/>
    </row>
    <row r="43" spans="1:7" ht="15.75" x14ac:dyDescent="0.25">
      <c r="A43" s="161" t="s">
        <v>11</v>
      </c>
      <c r="B43" s="161"/>
      <c r="C43" s="161"/>
      <c r="D43" s="161"/>
      <c r="E43" s="161"/>
      <c r="F43" s="161"/>
    </row>
    <row r="44" spans="1:7" ht="15" customHeight="1" x14ac:dyDescent="0.25">
      <c r="A44" s="44"/>
      <c r="B44" s="44"/>
      <c r="C44" s="44"/>
      <c r="D44" s="44"/>
      <c r="E44" s="44"/>
      <c r="F44" s="44"/>
    </row>
    <row r="45" spans="1:7" ht="18" x14ac:dyDescent="0.2">
      <c r="A45" s="176" t="str">
        <f>A1</f>
        <v>Emergency Solutions Grants Program Budget</v>
      </c>
      <c r="B45" s="176"/>
      <c r="C45" s="176"/>
      <c r="D45" s="176"/>
      <c r="E45" s="176"/>
      <c r="F45" s="176"/>
    </row>
    <row r="46" spans="1:7" ht="18" x14ac:dyDescent="0.2">
      <c r="A46" s="45"/>
      <c r="B46" s="45"/>
      <c r="C46" s="39"/>
      <c r="D46" s="43"/>
      <c r="E46" s="43"/>
      <c r="F46" s="45"/>
    </row>
    <row r="47" spans="1:7" x14ac:dyDescent="0.2">
      <c r="A47" s="4" t="s">
        <v>3</v>
      </c>
      <c r="B47" s="45"/>
      <c r="C47" s="38" t="str">
        <f>C3</f>
        <v>ENTER NAME</v>
      </c>
      <c r="D47" s="6"/>
      <c r="E47" s="6"/>
    </row>
    <row r="48" spans="1:7" x14ac:dyDescent="0.2">
      <c r="A48" s="7" t="s">
        <v>4</v>
      </c>
      <c r="B48" s="45"/>
      <c r="C48" s="16" t="str">
        <f>C4</f>
        <v>ENTER PROJECT NAME</v>
      </c>
      <c r="D48" s="8"/>
      <c r="E48" s="8"/>
      <c r="F48" s="45"/>
    </row>
    <row r="49" spans="1:6" x14ac:dyDescent="0.2">
      <c r="A49" s="7" t="s">
        <v>31</v>
      </c>
      <c r="B49" s="45"/>
      <c r="C49" s="17" t="str">
        <f>C5</f>
        <v>Emergency Shelter</v>
      </c>
      <c r="D49" s="8"/>
      <c r="E49" s="45"/>
      <c r="F49" s="45"/>
    </row>
    <row r="50" spans="1:6" ht="15" thickBot="1" x14ac:dyDescent="0.25">
      <c r="A50" s="7" t="s">
        <v>5</v>
      </c>
      <c r="B50" s="45"/>
      <c r="C50" s="84" t="str">
        <f>C6</f>
        <v>TBD</v>
      </c>
      <c r="D50" s="8"/>
      <c r="E50" s="45"/>
      <c r="F50" s="45"/>
    </row>
    <row r="51" spans="1:6" ht="15" customHeight="1" thickBot="1" x14ac:dyDescent="0.25">
      <c r="A51" s="45"/>
      <c r="B51" s="10"/>
      <c r="C51" s="14" t="str">
        <f>C8</f>
        <v>Emergency Shelter</v>
      </c>
      <c r="D51" s="48">
        <f>F8</f>
        <v>576.10199999999998</v>
      </c>
      <c r="E51" s="45"/>
      <c r="F51" s="45"/>
    </row>
    <row r="52" spans="1:6" ht="15" thickBot="1" x14ac:dyDescent="0.25">
      <c r="A52" s="162" t="s">
        <v>9</v>
      </c>
      <c r="B52" s="19"/>
      <c r="C52" s="41"/>
      <c r="D52" s="42"/>
      <c r="E52" s="45"/>
      <c r="F52" s="45"/>
    </row>
    <row r="53" spans="1:6" ht="15" thickBot="1" x14ac:dyDescent="0.25">
      <c r="A53" s="163"/>
      <c r="B53" s="19"/>
      <c r="C53" s="40"/>
      <c r="D53" s="83" t="s">
        <v>10</v>
      </c>
      <c r="E53" s="45"/>
      <c r="F53" s="45"/>
    </row>
    <row r="54" spans="1:6" ht="26.25" thickBot="1" x14ac:dyDescent="0.25">
      <c r="A54" s="31"/>
      <c r="B54" s="19"/>
      <c r="C54" s="81" t="s">
        <v>50</v>
      </c>
      <c r="D54" s="116"/>
      <c r="E54" s="45"/>
      <c r="F54" s="45"/>
    </row>
    <row r="55" spans="1:6" ht="15" thickBot="1" x14ac:dyDescent="0.25">
      <c r="A55" s="86"/>
      <c r="B55" s="19"/>
      <c r="C55" s="87" t="s">
        <v>69</v>
      </c>
      <c r="D55" s="105">
        <f>F17</f>
        <v>0</v>
      </c>
      <c r="E55" s="45"/>
      <c r="F55" s="45"/>
    </row>
    <row r="56" spans="1:6" ht="15" thickBot="1" x14ac:dyDescent="0.25">
      <c r="A56" s="86"/>
      <c r="B56" s="19"/>
      <c r="C56" s="87" t="s">
        <v>70</v>
      </c>
      <c r="D56" s="105">
        <f>F24</f>
        <v>0</v>
      </c>
      <c r="E56" s="45"/>
      <c r="F56" s="45"/>
    </row>
    <row r="57" spans="1:6" ht="15" thickBot="1" x14ac:dyDescent="0.25">
      <c r="A57" s="22"/>
      <c r="B57" s="19"/>
      <c r="C57" s="81" t="s">
        <v>51</v>
      </c>
      <c r="D57" s="116"/>
      <c r="E57" s="45"/>
      <c r="F57" s="45"/>
    </row>
    <row r="58" spans="1:6" ht="15" thickBot="1" x14ac:dyDescent="0.25">
      <c r="A58" s="22"/>
      <c r="B58" s="19"/>
      <c r="C58" s="87" t="str">
        <f>C26</f>
        <v>Occupancy (rent, utilities, etc.)</v>
      </c>
      <c r="D58" s="105">
        <f>F31</f>
        <v>0</v>
      </c>
      <c r="E58" s="45"/>
      <c r="F58" s="45"/>
    </row>
    <row r="59" spans="1:6" ht="15" thickBot="1" x14ac:dyDescent="0.25">
      <c r="A59" s="22"/>
      <c r="B59" s="19"/>
      <c r="C59" s="81" t="s">
        <v>13</v>
      </c>
      <c r="D59" s="105">
        <f>F34</f>
        <v>0</v>
      </c>
      <c r="E59" s="45"/>
      <c r="F59" s="45"/>
    </row>
    <row r="60" spans="1:6" ht="15" thickBot="1" x14ac:dyDescent="0.25">
      <c r="A60" s="28"/>
      <c r="B60" s="19"/>
      <c r="C60" s="82" t="s">
        <v>49</v>
      </c>
      <c r="D60" s="106">
        <f>SUM(D55:D59)</f>
        <v>0</v>
      </c>
      <c r="E60" s="45"/>
      <c r="F60" s="45"/>
    </row>
    <row r="61" spans="1:6" ht="15" thickBot="1" x14ac:dyDescent="0.25">
      <c r="A61" s="10"/>
      <c r="B61" s="29"/>
      <c r="C61" s="22" t="s">
        <v>8</v>
      </c>
      <c r="D61" s="107">
        <f>D60</f>
        <v>0</v>
      </c>
      <c r="E61" s="45"/>
      <c r="F61" s="45"/>
    </row>
    <row r="62" spans="1:6" x14ac:dyDescent="0.2">
      <c r="E62" s="45"/>
      <c r="F62" s="45"/>
    </row>
    <row r="63" spans="1:6" ht="15" thickBot="1" x14ac:dyDescent="0.25">
      <c r="A63" s="80"/>
      <c r="B63" s="80"/>
      <c r="C63" s="80"/>
      <c r="D63" s="80"/>
      <c r="E63" s="79"/>
      <c r="F63" s="79"/>
    </row>
    <row r="64" spans="1:6" x14ac:dyDescent="0.2">
      <c r="E64" s="45"/>
      <c r="F64" s="45"/>
    </row>
    <row r="65" spans="5:6" x14ac:dyDescent="0.2">
      <c r="E65" s="45"/>
      <c r="F65" s="45"/>
    </row>
  </sheetData>
  <protectedRanges>
    <protectedRange sqref="C11:E14" name="Range1"/>
    <protectedRange sqref="C20:C23 C26:C30 D36 E16 F11:F17 F20:F24 F26:F32 E34:F34" name="Range2"/>
  </protectedRanges>
  <mergeCells count="11">
    <mergeCell ref="A43:F43"/>
    <mergeCell ref="A52:A53"/>
    <mergeCell ref="C24:E24"/>
    <mergeCell ref="C9:F9"/>
    <mergeCell ref="C17:E17"/>
    <mergeCell ref="C18:F18"/>
    <mergeCell ref="C31:E31"/>
    <mergeCell ref="C33:F33"/>
    <mergeCell ref="D36:E36"/>
    <mergeCell ref="C15:E15"/>
    <mergeCell ref="A45:F4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'Inputs - Do Not Edit'!$A$3:$A$4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74"/>
  <sheetViews>
    <sheetView topLeftCell="A46" workbookViewId="0">
      <selection activeCell="D70" sqref="D70"/>
    </sheetView>
  </sheetViews>
  <sheetFormatPr defaultRowHeight="14.25" x14ac:dyDescent="0.2"/>
  <cols>
    <col min="1" max="1" width="13.140625" style="2" customWidth="1"/>
    <col min="2" max="2" width="1.140625" style="2" customWidth="1"/>
    <col min="3" max="3" width="42.28515625" style="2" customWidth="1"/>
    <col min="4" max="4" width="11.7109375" style="2" customWidth="1"/>
    <col min="5" max="5" width="10.42578125" style="2" customWidth="1"/>
    <col min="6" max="6" width="16.5703125" style="2" customWidth="1"/>
    <col min="7" max="7" width="42.140625" style="5" customWidth="1"/>
    <col min="8" max="8" width="1.7109375" style="5" customWidth="1"/>
    <col min="9" max="9" width="14.140625" style="2" customWidth="1"/>
    <col min="10" max="16384" width="9.140625" style="2"/>
  </cols>
  <sheetData>
    <row r="1" spans="1:10" ht="18" x14ac:dyDescent="0.2">
      <c r="A1" s="1" t="str">
        <f>'A. SO &amp; ES'!A1</f>
        <v>Emergency Solutions Grants Program Budget</v>
      </c>
      <c r="B1" s="78"/>
      <c r="D1" s="1"/>
      <c r="E1" s="1"/>
      <c r="F1" s="1"/>
    </row>
    <row r="2" spans="1:10" s="3" customFormat="1" ht="18" x14ac:dyDescent="0.2">
      <c r="A2" s="18" t="s">
        <v>57</v>
      </c>
      <c r="B2" s="78"/>
      <c r="C2" s="39"/>
      <c r="D2" s="1"/>
      <c r="E2" s="1"/>
      <c r="F2" s="1"/>
      <c r="G2" s="5"/>
      <c r="H2" s="5"/>
    </row>
    <row r="3" spans="1:10" x14ac:dyDescent="0.2">
      <c r="A3" s="4" t="s">
        <v>3</v>
      </c>
      <c r="B3" s="78"/>
      <c r="C3" s="54" t="s">
        <v>52</v>
      </c>
      <c r="D3" s="6"/>
      <c r="E3" s="6"/>
      <c r="F3" s="6"/>
    </row>
    <row r="4" spans="1:10" x14ac:dyDescent="0.2">
      <c r="A4" s="7" t="s">
        <v>4</v>
      </c>
      <c r="B4" s="78"/>
      <c r="C4" s="55" t="s">
        <v>53</v>
      </c>
      <c r="D4" s="8"/>
      <c r="E4" s="8"/>
      <c r="F4" s="8"/>
    </row>
    <row r="5" spans="1:10" s="3" customFormat="1" x14ac:dyDescent="0.2">
      <c r="A5" s="7" t="s">
        <v>31</v>
      </c>
      <c r="B5" s="78"/>
      <c r="C5" s="55" t="s">
        <v>21</v>
      </c>
      <c r="D5" s="8" t="s">
        <v>58</v>
      </c>
      <c r="E5" s="8"/>
      <c r="F5" s="8"/>
      <c r="G5" s="45"/>
      <c r="H5" s="45"/>
    </row>
    <row r="6" spans="1:10" x14ac:dyDescent="0.2">
      <c r="A6" s="7" t="s">
        <v>5</v>
      </c>
      <c r="B6" s="78"/>
      <c r="C6" s="64" t="s">
        <v>55</v>
      </c>
      <c r="D6" s="8"/>
      <c r="E6" s="8"/>
      <c r="F6" s="8"/>
    </row>
    <row r="7" spans="1:10" s="3" customFormat="1" ht="15" thickBot="1" x14ac:dyDescent="0.25">
      <c r="A7" s="118"/>
      <c r="B7" s="78"/>
      <c r="D7" s="121"/>
      <c r="E7" s="8"/>
      <c r="F7" s="8"/>
      <c r="G7" s="104"/>
      <c r="H7" s="18"/>
      <c r="I7" s="18"/>
      <c r="J7" s="18"/>
    </row>
    <row r="8" spans="1:10" ht="15" thickBot="1" x14ac:dyDescent="0.25">
      <c r="A8" s="5"/>
      <c r="B8" s="75"/>
      <c r="C8" s="15" t="str">
        <f>C5</f>
        <v>Rapid Re-Housing</v>
      </c>
      <c r="D8" s="15"/>
      <c r="E8" s="47" t="s">
        <v>19</v>
      </c>
      <c r="F8" s="49">
        <f>IF(C5='Inputs - Do Not Edit'!A5,'Inputs - Do Not Edit'!B5, 'Inputs - Do Not Edit'!B6)</f>
        <v>576.10400000000004</v>
      </c>
    </row>
    <row r="9" spans="1:10" ht="15.75" customHeight="1" thickBot="1" x14ac:dyDescent="0.25">
      <c r="A9" s="30"/>
      <c r="B9" s="76"/>
      <c r="C9" s="171" t="s">
        <v>16</v>
      </c>
      <c r="D9" s="171"/>
      <c r="E9" s="171"/>
      <c r="F9" s="168"/>
    </row>
    <row r="10" spans="1:10" ht="26.25" thickBot="1" x14ac:dyDescent="0.25">
      <c r="A10" s="65" t="s">
        <v>9</v>
      </c>
      <c r="B10" s="76"/>
      <c r="C10" s="68" t="s">
        <v>93</v>
      </c>
      <c r="D10" s="12" t="s">
        <v>61</v>
      </c>
      <c r="E10" s="11" t="s">
        <v>0</v>
      </c>
      <c r="F10" s="126" t="s">
        <v>68</v>
      </c>
    </row>
    <row r="11" spans="1:10" ht="15" thickBot="1" x14ac:dyDescent="0.25">
      <c r="A11" s="66"/>
      <c r="B11" s="76"/>
      <c r="C11" s="69" t="s">
        <v>94</v>
      </c>
      <c r="D11" s="52"/>
      <c r="E11" s="53"/>
      <c r="F11" s="152"/>
    </row>
    <row r="12" spans="1:10" ht="15" thickBot="1" x14ac:dyDescent="0.25">
      <c r="A12" s="27"/>
      <c r="B12" s="76"/>
      <c r="C12" s="69" t="s">
        <v>84</v>
      </c>
      <c r="D12" s="52"/>
      <c r="E12" s="53"/>
      <c r="F12" s="152"/>
    </row>
    <row r="13" spans="1:10" ht="15" thickBot="1" x14ac:dyDescent="0.25">
      <c r="A13" s="27"/>
      <c r="B13" s="76"/>
      <c r="C13" s="69" t="s">
        <v>25</v>
      </c>
      <c r="D13" s="52"/>
      <c r="E13" s="53"/>
      <c r="F13" s="152"/>
    </row>
    <row r="14" spans="1:10" ht="15" thickBot="1" x14ac:dyDescent="0.25">
      <c r="A14" s="27"/>
      <c r="B14" s="76"/>
      <c r="C14" s="69" t="s">
        <v>15</v>
      </c>
      <c r="D14" s="52"/>
      <c r="E14" s="52"/>
      <c r="F14" s="152"/>
      <c r="I14" s="32"/>
    </row>
    <row r="15" spans="1:10" ht="15" thickBot="1" x14ac:dyDescent="0.25">
      <c r="A15" s="27"/>
      <c r="B15" s="76"/>
      <c r="C15" s="174" t="s">
        <v>6</v>
      </c>
      <c r="D15" s="174"/>
      <c r="E15" s="175"/>
      <c r="F15" s="128">
        <f>SUM(F11:F14)</f>
        <v>0</v>
      </c>
      <c r="H15" s="33"/>
      <c r="I15" s="34"/>
    </row>
    <row r="16" spans="1:10" s="3" customFormat="1" ht="15.75" customHeight="1" thickBot="1" x14ac:dyDescent="0.25">
      <c r="A16" s="27"/>
      <c r="B16" s="76"/>
      <c r="C16" s="70" t="s">
        <v>60</v>
      </c>
      <c r="D16" s="59" t="s">
        <v>27</v>
      </c>
      <c r="E16" s="62">
        <v>0.28999999999999998</v>
      </c>
      <c r="F16" s="128">
        <f>E16*F15</f>
        <v>0</v>
      </c>
      <c r="G16" s="5"/>
      <c r="H16" s="33"/>
      <c r="I16" s="34"/>
    </row>
    <row r="17" spans="1:9" ht="15.75" customHeight="1" thickBot="1" x14ac:dyDescent="0.25">
      <c r="A17" s="27"/>
      <c r="B17" s="76"/>
      <c r="C17" s="169" t="s">
        <v>12</v>
      </c>
      <c r="D17" s="169"/>
      <c r="E17" s="170"/>
      <c r="F17" s="108">
        <f>F16+F15</f>
        <v>0</v>
      </c>
      <c r="G17" s="29"/>
      <c r="H17" s="34"/>
      <c r="I17" s="35"/>
    </row>
    <row r="18" spans="1:9" ht="15" thickBot="1" x14ac:dyDescent="0.25">
      <c r="A18" s="27"/>
      <c r="B18" s="76"/>
      <c r="C18" s="171" t="s">
        <v>17</v>
      </c>
      <c r="D18" s="171"/>
      <c r="E18" s="171"/>
      <c r="F18" s="168"/>
      <c r="G18" s="29"/>
      <c r="H18" s="34"/>
      <c r="I18" s="35"/>
    </row>
    <row r="19" spans="1:9" ht="15" thickBot="1" x14ac:dyDescent="0.25">
      <c r="A19" s="27"/>
      <c r="B19" s="76"/>
      <c r="C19" s="71" t="s">
        <v>39</v>
      </c>
      <c r="D19" s="23"/>
      <c r="E19" s="23"/>
      <c r="F19" s="152"/>
      <c r="G19" s="9"/>
      <c r="H19" s="34"/>
      <c r="I19" s="33"/>
    </row>
    <row r="20" spans="1:9" ht="15" thickBot="1" x14ac:dyDescent="0.25">
      <c r="A20" s="27"/>
      <c r="B20" s="76"/>
      <c r="C20" s="72" t="s">
        <v>38</v>
      </c>
      <c r="D20" s="24"/>
      <c r="E20" s="24"/>
      <c r="F20" s="90"/>
      <c r="H20" s="33"/>
      <c r="I20" s="33"/>
    </row>
    <row r="21" spans="1:9" ht="15" thickBot="1" x14ac:dyDescent="0.25">
      <c r="A21" s="27"/>
      <c r="B21" s="76"/>
      <c r="C21" s="69"/>
      <c r="D21" s="23"/>
      <c r="E21" s="23"/>
      <c r="F21" s="152"/>
      <c r="H21" s="33"/>
      <c r="I21" s="36"/>
    </row>
    <row r="22" spans="1:9" ht="15" thickBot="1" x14ac:dyDescent="0.25">
      <c r="A22" s="27"/>
      <c r="B22" s="76"/>
      <c r="C22" s="69"/>
      <c r="D22" s="21"/>
      <c r="E22" s="21"/>
      <c r="F22" s="152"/>
    </row>
    <row r="23" spans="1:9" ht="15" thickBot="1" x14ac:dyDescent="0.25">
      <c r="A23" s="27"/>
      <c r="B23" s="76"/>
      <c r="C23" s="69"/>
      <c r="D23" s="21"/>
      <c r="E23" s="21"/>
      <c r="F23" s="152"/>
    </row>
    <row r="24" spans="1:9" ht="15" hidden="1" thickBot="1" x14ac:dyDescent="0.25">
      <c r="A24" s="27"/>
      <c r="B24" s="76"/>
      <c r="C24" s="69"/>
      <c r="D24" s="21"/>
      <c r="E24" s="21"/>
      <c r="F24" s="128"/>
    </row>
    <row r="25" spans="1:9" s="3" customFormat="1" ht="15" hidden="1" thickBot="1" x14ac:dyDescent="0.25">
      <c r="A25" s="27"/>
      <c r="B25" s="76"/>
      <c r="C25" s="69"/>
      <c r="D25" s="21"/>
      <c r="E25" s="21"/>
      <c r="F25" s="128"/>
      <c r="G25" s="45"/>
      <c r="H25" s="45"/>
    </row>
    <row r="26" spans="1:9" ht="15" thickBot="1" x14ac:dyDescent="0.25">
      <c r="A26" s="27"/>
      <c r="B26" s="76"/>
      <c r="C26" s="165" t="s">
        <v>7</v>
      </c>
      <c r="D26" s="165"/>
      <c r="E26" s="166"/>
      <c r="F26" s="128">
        <f>SUM(F19:F23)</f>
        <v>0</v>
      </c>
    </row>
    <row r="27" spans="1:9" ht="15" thickBot="1" x14ac:dyDescent="0.25">
      <c r="A27" s="66"/>
      <c r="B27" s="76"/>
      <c r="C27" s="73" t="s">
        <v>35</v>
      </c>
      <c r="D27" s="25"/>
      <c r="E27" s="26"/>
      <c r="F27" s="133"/>
    </row>
    <row r="28" spans="1:9" s="3" customFormat="1" ht="15" thickBot="1" x14ac:dyDescent="0.25">
      <c r="A28" s="66"/>
      <c r="B28" s="76"/>
      <c r="C28" s="91" t="s">
        <v>85</v>
      </c>
      <c r="D28" s="92"/>
      <c r="E28" s="92"/>
      <c r="F28" s="154"/>
      <c r="G28" s="45"/>
      <c r="H28" s="45"/>
    </row>
    <row r="29" spans="1:9" s="3" customFormat="1" ht="15" thickBot="1" x14ac:dyDescent="0.25">
      <c r="A29" s="66"/>
      <c r="B29" s="76"/>
      <c r="C29" s="91" t="s">
        <v>90</v>
      </c>
      <c r="D29" s="92"/>
      <c r="E29" s="92"/>
      <c r="F29" s="154"/>
      <c r="G29" s="45"/>
      <c r="H29" s="45"/>
    </row>
    <row r="30" spans="1:9" s="3" customFormat="1" ht="15" thickBot="1" x14ac:dyDescent="0.25">
      <c r="A30" s="66"/>
      <c r="B30" s="76"/>
      <c r="C30" s="91" t="s">
        <v>86</v>
      </c>
      <c r="D30" s="92"/>
      <c r="E30" s="92"/>
      <c r="F30" s="154"/>
      <c r="G30" s="45"/>
      <c r="H30" s="45"/>
    </row>
    <row r="31" spans="1:9" s="3" customFormat="1" ht="15" thickBot="1" x14ac:dyDescent="0.25">
      <c r="A31" s="66"/>
      <c r="B31" s="76"/>
      <c r="C31" s="91" t="s">
        <v>91</v>
      </c>
      <c r="D31" s="92"/>
      <c r="E31" s="92"/>
      <c r="F31" s="154"/>
      <c r="G31" s="104"/>
      <c r="H31" s="104"/>
    </row>
    <row r="32" spans="1:9" s="3" customFormat="1" ht="15" thickBot="1" x14ac:dyDescent="0.25">
      <c r="A32" s="66"/>
      <c r="B32" s="76"/>
      <c r="C32" s="91" t="s">
        <v>92</v>
      </c>
      <c r="D32" s="92"/>
      <c r="E32" s="92"/>
      <c r="F32" s="154"/>
      <c r="G32" s="104"/>
      <c r="H32" s="104"/>
    </row>
    <row r="33" spans="1:8" s="3" customFormat="1" ht="26.25" thickBot="1" x14ac:dyDescent="0.25">
      <c r="A33" s="66"/>
      <c r="B33" s="76"/>
      <c r="C33" s="91" t="s">
        <v>95</v>
      </c>
      <c r="D33" s="92"/>
      <c r="E33" s="92"/>
      <c r="F33" s="154"/>
      <c r="G33" s="104"/>
      <c r="H33" s="104"/>
    </row>
    <row r="34" spans="1:8" s="3" customFormat="1" ht="15" thickBot="1" x14ac:dyDescent="0.25">
      <c r="A34" s="66"/>
      <c r="B34" s="76"/>
      <c r="C34" s="91"/>
      <c r="D34" s="92"/>
      <c r="E34" s="92"/>
      <c r="F34" s="154"/>
      <c r="G34" s="45"/>
      <c r="H34" s="45"/>
    </row>
    <row r="35" spans="1:8" ht="15" thickBot="1" x14ac:dyDescent="0.25">
      <c r="A35" s="66"/>
      <c r="B35" s="76"/>
      <c r="C35" s="179" t="s">
        <v>26</v>
      </c>
      <c r="D35" s="179"/>
      <c r="E35" s="180"/>
      <c r="F35" s="109">
        <f>SUM(F28:F33)</f>
        <v>0</v>
      </c>
    </row>
    <row r="36" spans="1:8" ht="15" thickBot="1" x14ac:dyDescent="0.25">
      <c r="A36" s="66"/>
      <c r="B36" s="76"/>
      <c r="C36" s="93" t="s">
        <v>36</v>
      </c>
      <c r="D36" s="94"/>
      <c r="E36" s="93"/>
      <c r="F36" s="95"/>
    </row>
    <row r="37" spans="1:8" s="3" customFormat="1" ht="15" thickBot="1" x14ac:dyDescent="0.25">
      <c r="A37" s="66"/>
      <c r="B37" s="76"/>
      <c r="C37" s="96" t="s">
        <v>87</v>
      </c>
      <c r="D37" s="94"/>
      <c r="E37" s="93"/>
      <c r="F37" s="154"/>
      <c r="G37" s="45"/>
      <c r="H37" s="45"/>
    </row>
    <row r="38" spans="1:8" s="3" customFormat="1" ht="15" thickBot="1" x14ac:dyDescent="0.25">
      <c r="A38" s="66"/>
      <c r="B38" s="76"/>
      <c r="C38" s="96" t="s">
        <v>88</v>
      </c>
      <c r="D38" s="94"/>
      <c r="E38" s="93"/>
      <c r="F38" s="154"/>
      <c r="G38" s="45"/>
      <c r="H38" s="45"/>
    </row>
    <row r="39" spans="1:8" s="3" customFormat="1" ht="15" thickBot="1" x14ac:dyDescent="0.25">
      <c r="A39" s="66"/>
      <c r="B39" s="76"/>
      <c r="C39" s="96" t="s">
        <v>89</v>
      </c>
      <c r="D39" s="94"/>
      <c r="E39" s="93"/>
      <c r="F39" s="154"/>
      <c r="G39" s="45"/>
      <c r="H39" s="45"/>
    </row>
    <row r="40" spans="1:8" s="3" customFormat="1" ht="15" thickBot="1" x14ac:dyDescent="0.25">
      <c r="A40" s="66"/>
      <c r="B40" s="76"/>
      <c r="C40" s="179" t="s">
        <v>30</v>
      </c>
      <c r="D40" s="179"/>
      <c r="E40" s="180"/>
      <c r="F40" s="110">
        <f>SUM(F37:F39)</f>
        <v>0</v>
      </c>
      <c r="G40" s="45"/>
      <c r="H40" s="45"/>
    </row>
    <row r="41" spans="1:8" s="3" customFormat="1" ht="15" thickBot="1" x14ac:dyDescent="0.25">
      <c r="A41" s="66"/>
      <c r="B41" s="76"/>
      <c r="C41" s="183" t="s">
        <v>48</v>
      </c>
      <c r="D41" s="184"/>
      <c r="E41" s="185"/>
      <c r="F41" s="109">
        <f>F17+F26+F35+F40</f>
        <v>0</v>
      </c>
      <c r="G41" s="104"/>
      <c r="H41" s="104"/>
    </row>
    <row r="42" spans="1:8" ht="15" thickBot="1" x14ac:dyDescent="0.25">
      <c r="A42" s="66"/>
      <c r="B42" s="76"/>
      <c r="C42" s="177" t="s">
        <v>29</v>
      </c>
      <c r="D42" s="177"/>
      <c r="E42" s="177"/>
      <c r="F42" s="178"/>
    </row>
    <row r="43" spans="1:8" ht="15.75" customHeight="1" thickBot="1" x14ac:dyDescent="0.25">
      <c r="A43" s="66"/>
      <c r="B43" s="76"/>
      <c r="C43" s="13" t="s">
        <v>67</v>
      </c>
      <c r="D43" s="97" t="s">
        <v>28</v>
      </c>
      <c r="E43" s="102">
        <v>0.1</v>
      </c>
      <c r="F43" s="109">
        <f>E43*F41</f>
        <v>0</v>
      </c>
    </row>
    <row r="44" spans="1:8" ht="15" thickBot="1" x14ac:dyDescent="0.25">
      <c r="A44" s="67"/>
      <c r="B44" s="76"/>
      <c r="C44" s="98" t="s">
        <v>32</v>
      </c>
      <c r="D44" s="99"/>
      <c r="E44" s="100" t="str">
        <f>C5</f>
        <v>Rapid Re-Housing</v>
      </c>
      <c r="F44" s="111">
        <f>F43+F41</f>
        <v>0</v>
      </c>
    </row>
    <row r="45" spans="1:8" ht="15.75" customHeight="1" thickBot="1" x14ac:dyDescent="0.25">
      <c r="A45" s="67"/>
      <c r="B45" s="77"/>
      <c r="C45" s="101" t="s">
        <v>33</v>
      </c>
      <c r="D45" s="181" t="s">
        <v>96</v>
      </c>
      <c r="E45" s="182"/>
      <c r="F45" s="108">
        <f>F44</f>
        <v>0</v>
      </c>
    </row>
    <row r="46" spans="1:8" s="3" customFormat="1" x14ac:dyDescent="0.2">
      <c r="A46" s="5"/>
      <c r="B46" s="5"/>
      <c r="C46" s="5"/>
      <c r="D46" s="5"/>
      <c r="E46" s="5"/>
      <c r="F46" s="5"/>
      <c r="G46" s="45"/>
      <c r="H46" s="45"/>
    </row>
    <row r="47" spans="1:8" s="3" customFormat="1" x14ac:dyDescent="0.2">
      <c r="A47" s="56" t="s">
        <v>24</v>
      </c>
      <c r="B47" s="45"/>
      <c r="C47" s="45"/>
      <c r="D47" s="45"/>
      <c r="E47" s="45"/>
      <c r="F47" s="45"/>
      <c r="G47" s="45"/>
      <c r="H47" s="45"/>
    </row>
    <row r="48" spans="1:8" s="3" customFormat="1" x14ac:dyDescent="0.2">
      <c r="A48" s="122" t="s">
        <v>62</v>
      </c>
      <c r="B48" s="104"/>
      <c r="C48" s="104"/>
      <c r="D48" s="104"/>
      <c r="E48" s="104"/>
      <c r="F48" s="104"/>
      <c r="G48" s="104"/>
      <c r="H48" s="104"/>
    </row>
    <row r="49" spans="1:8" s="3" customFormat="1" ht="15" x14ac:dyDescent="0.2">
      <c r="A49" s="122" t="s">
        <v>63</v>
      </c>
      <c r="B49" s="45"/>
      <c r="C49" s="45"/>
      <c r="D49" s="45"/>
      <c r="E49" s="45"/>
      <c r="F49" s="45"/>
      <c r="G49" s="45"/>
      <c r="H49" s="45"/>
    </row>
    <row r="50" spans="1:8" s="3" customFormat="1" ht="15" x14ac:dyDescent="0.2">
      <c r="A50" s="104" t="s">
        <v>64</v>
      </c>
      <c r="B50" s="104"/>
      <c r="C50" s="104"/>
      <c r="D50" s="104"/>
      <c r="E50" s="104"/>
      <c r="F50" s="104"/>
      <c r="G50" s="104"/>
      <c r="H50" s="104"/>
    </row>
    <row r="51" spans="1:8" ht="15" thickBot="1" x14ac:dyDescent="0.25">
      <c r="A51" s="79"/>
      <c r="B51" s="79"/>
      <c r="C51" s="79"/>
      <c r="D51" s="79"/>
      <c r="E51" s="79"/>
      <c r="F51" s="79"/>
    </row>
    <row r="52" spans="1:8" s="3" customFormat="1" ht="15.75" x14ac:dyDescent="0.25">
      <c r="A52" s="161" t="s">
        <v>11</v>
      </c>
      <c r="B52" s="161"/>
      <c r="C52" s="161"/>
      <c r="D52" s="161"/>
      <c r="E52" s="161"/>
      <c r="F52" s="161"/>
      <c r="G52" s="5"/>
      <c r="H52" s="5"/>
    </row>
    <row r="53" spans="1:8" ht="15" customHeight="1" x14ac:dyDescent="0.25">
      <c r="A53" s="37"/>
      <c r="B53" s="37"/>
      <c r="C53" s="37"/>
      <c r="D53" s="37"/>
      <c r="E53" s="37"/>
      <c r="F53" s="37"/>
    </row>
    <row r="54" spans="1:8" ht="18" x14ac:dyDescent="0.2">
      <c r="A54" s="176" t="str">
        <f>A1</f>
        <v>Emergency Solutions Grants Program Budget</v>
      </c>
      <c r="B54" s="176"/>
      <c r="C54" s="176"/>
      <c r="D54" s="176"/>
      <c r="E54" s="176"/>
      <c r="F54" s="176"/>
    </row>
    <row r="55" spans="1:8" ht="18" x14ac:dyDescent="0.2">
      <c r="A55" s="5"/>
      <c r="B55" s="5"/>
      <c r="C55" s="39"/>
      <c r="D55" s="1"/>
      <c r="E55" s="1"/>
      <c r="F55" s="5"/>
    </row>
    <row r="56" spans="1:8" x14ac:dyDescent="0.2">
      <c r="A56" s="4" t="s">
        <v>3</v>
      </c>
      <c r="B56" s="5"/>
      <c r="C56" s="38" t="str">
        <f>C3</f>
        <v>ENTER NAME</v>
      </c>
      <c r="D56" s="6"/>
      <c r="E56" s="6"/>
      <c r="F56" s="5"/>
    </row>
    <row r="57" spans="1:8" x14ac:dyDescent="0.2">
      <c r="A57" s="7" t="s">
        <v>4</v>
      </c>
      <c r="B57" s="5"/>
      <c r="C57" s="16" t="str">
        <f>C4</f>
        <v>ENTER PROJECT NAME</v>
      </c>
      <c r="D57" s="8"/>
      <c r="E57" s="8"/>
      <c r="F57" s="5"/>
      <c r="G57" s="2"/>
      <c r="H57" s="2"/>
    </row>
    <row r="58" spans="1:8" x14ac:dyDescent="0.2">
      <c r="A58" s="7" t="s">
        <v>31</v>
      </c>
      <c r="B58" s="5"/>
      <c r="C58" s="17" t="str">
        <f>C5</f>
        <v>Rapid Re-Housing</v>
      </c>
      <c r="D58" s="8"/>
      <c r="E58" s="5"/>
      <c r="F58" s="5"/>
      <c r="G58" s="2"/>
      <c r="H58" s="2"/>
    </row>
    <row r="59" spans="1:8" s="3" customFormat="1" ht="15" thickBot="1" x14ac:dyDescent="0.25">
      <c r="A59" s="7" t="s">
        <v>5</v>
      </c>
      <c r="B59" s="45"/>
      <c r="C59" s="84" t="str">
        <f>C6</f>
        <v>TBD</v>
      </c>
      <c r="D59" s="8"/>
      <c r="E59" s="45"/>
      <c r="F59" s="45"/>
    </row>
    <row r="60" spans="1:8" ht="15" customHeight="1" thickBot="1" x14ac:dyDescent="0.25">
      <c r="A60" s="5"/>
      <c r="B60" s="10"/>
      <c r="C60" s="14" t="str">
        <f>C8</f>
        <v>Rapid Re-Housing</v>
      </c>
      <c r="D60" s="48">
        <f>F8</f>
        <v>576.10400000000004</v>
      </c>
      <c r="E60" s="5"/>
      <c r="F60" s="5"/>
      <c r="G60" s="2"/>
      <c r="H60" s="2"/>
    </row>
    <row r="61" spans="1:8" ht="15" thickBot="1" x14ac:dyDescent="0.25">
      <c r="A61" s="162" t="s">
        <v>9</v>
      </c>
      <c r="B61" s="19"/>
      <c r="C61" s="41"/>
      <c r="D61" s="42"/>
      <c r="E61" s="5"/>
      <c r="F61" s="5"/>
      <c r="G61" s="2"/>
      <c r="H61" s="2"/>
    </row>
    <row r="62" spans="1:8" ht="15" thickBot="1" x14ac:dyDescent="0.25">
      <c r="A62" s="163"/>
      <c r="B62" s="19"/>
      <c r="C62" s="40"/>
      <c r="D62" s="112" t="s">
        <v>10</v>
      </c>
      <c r="E62" s="5"/>
      <c r="F62" s="5"/>
      <c r="G62" s="2"/>
      <c r="H62" s="2"/>
    </row>
    <row r="63" spans="1:8" ht="15" thickBot="1" x14ac:dyDescent="0.25">
      <c r="A63" s="31"/>
      <c r="B63" s="19"/>
      <c r="C63" s="88" t="s">
        <v>98</v>
      </c>
      <c r="D63" s="113"/>
      <c r="E63" s="5"/>
      <c r="F63" s="5"/>
      <c r="G63" s="2"/>
      <c r="H63" s="2"/>
    </row>
    <row r="64" spans="1:8" ht="15" thickBot="1" x14ac:dyDescent="0.25">
      <c r="A64" s="22"/>
      <c r="B64" s="19"/>
      <c r="C64" s="155" t="s">
        <v>99</v>
      </c>
      <c r="D64" s="113">
        <f>F17</f>
        <v>0</v>
      </c>
      <c r="E64" s="5"/>
      <c r="F64" s="5"/>
      <c r="G64" s="2"/>
      <c r="H64" s="2"/>
    </row>
    <row r="65" spans="1:8" ht="15" thickBot="1" x14ac:dyDescent="0.25">
      <c r="A65" s="20"/>
      <c r="B65" s="19"/>
      <c r="C65" s="87" t="s">
        <v>100</v>
      </c>
      <c r="D65" s="113">
        <f>F26</f>
        <v>0</v>
      </c>
      <c r="E65" s="5"/>
      <c r="F65" s="5"/>
      <c r="G65" s="2"/>
      <c r="H65" s="2"/>
    </row>
    <row r="66" spans="1:8" ht="15" thickBot="1" x14ac:dyDescent="0.25">
      <c r="A66" s="20"/>
      <c r="B66" s="19"/>
      <c r="C66" s="89" t="s">
        <v>97</v>
      </c>
      <c r="D66" s="113">
        <f>F35</f>
        <v>0</v>
      </c>
      <c r="E66" s="5"/>
      <c r="F66" s="5"/>
      <c r="G66" s="2"/>
      <c r="H66" s="2"/>
    </row>
    <row r="67" spans="1:8" s="3" customFormat="1" ht="15" thickBot="1" x14ac:dyDescent="0.25">
      <c r="A67" s="20"/>
      <c r="B67" s="19"/>
      <c r="C67" s="89" t="s">
        <v>101</v>
      </c>
      <c r="D67" s="113">
        <f>F40</f>
        <v>0</v>
      </c>
      <c r="E67" s="104"/>
      <c r="F67" s="104"/>
    </row>
    <row r="68" spans="1:8" ht="15" thickBot="1" x14ac:dyDescent="0.25">
      <c r="A68" s="20"/>
      <c r="B68" s="19"/>
      <c r="C68" s="89" t="s">
        <v>13</v>
      </c>
      <c r="D68" s="113">
        <f>F43</f>
        <v>0</v>
      </c>
      <c r="E68" s="5"/>
      <c r="F68" s="5"/>
      <c r="G68" s="2"/>
      <c r="H68" s="2"/>
    </row>
    <row r="69" spans="1:8" ht="15" thickBot="1" x14ac:dyDescent="0.25">
      <c r="A69" s="28"/>
      <c r="B69" s="19"/>
      <c r="C69" s="123" t="s">
        <v>68</v>
      </c>
      <c r="D69" s="114">
        <f>SUM(D63:D68)</f>
        <v>0</v>
      </c>
      <c r="E69" s="5"/>
      <c r="F69" s="5"/>
      <c r="G69" s="2"/>
      <c r="H69" s="2"/>
    </row>
    <row r="70" spans="1:8" ht="15" thickBot="1" x14ac:dyDescent="0.25">
      <c r="A70" s="10"/>
      <c r="B70" s="29"/>
      <c r="C70" s="22" t="s">
        <v>8</v>
      </c>
      <c r="D70" s="115">
        <f>D69</f>
        <v>0</v>
      </c>
      <c r="E70" s="5"/>
      <c r="F70" s="5"/>
      <c r="G70" s="2"/>
      <c r="H70" s="2"/>
    </row>
    <row r="71" spans="1:8" x14ac:dyDescent="0.2">
      <c r="A71" s="3"/>
      <c r="B71" s="3"/>
      <c r="C71" s="3"/>
      <c r="D71" s="3"/>
      <c r="E71" s="5"/>
      <c r="F71" s="5"/>
      <c r="G71" s="2"/>
      <c r="H71" s="2"/>
    </row>
    <row r="72" spans="1:8" ht="15" thickBot="1" x14ac:dyDescent="0.25">
      <c r="A72" s="80"/>
      <c r="B72" s="80"/>
      <c r="C72" s="80"/>
      <c r="D72" s="80"/>
      <c r="E72" s="79"/>
      <c r="F72" s="79"/>
      <c r="G72" s="2"/>
      <c r="H72" s="2"/>
    </row>
    <row r="73" spans="1:8" x14ac:dyDescent="0.2">
      <c r="E73" s="5"/>
      <c r="F73" s="5"/>
      <c r="G73" s="2"/>
      <c r="H73" s="2"/>
    </row>
    <row r="74" spans="1:8" x14ac:dyDescent="0.2">
      <c r="E74" s="5"/>
      <c r="F74" s="5"/>
    </row>
  </sheetData>
  <protectedRanges>
    <protectedRange sqref="D7" name="Range1"/>
    <protectedRange sqref="F11:F16" name="Range2_4"/>
  </protectedRanges>
  <mergeCells count="13">
    <mergeCell ref="A61:A62"/>
    <mergeCell ref="C42:F42"/>
    <mergeCell ref="C18:F18"/>
    <mergeCell ref="C9:F9"/>
    <mergeCell ref="C15:E15"/>
    <mergeCell ref="C26:E26"/>
    <mergeCell ref="C35:E35"/>
    <mergeCell ref="C40:E40"/>
    <mergeCell ref="D45:E45"/>
    <mergeCell ref="C41:E41"/>
    <mergeCell ref="A52:F52"/>
    <mergeCell ref="C17:E17"/>
    <mergeCell ref="A54:F54"/>
  </mergeCells>
  <pageMargins left="0.7" right="0.7" top="0.75" bottom="0.75" header="0.3" footer="0.3"/>
  <pageSetup scale="9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'Inputs - Do Not Edit'!$A$5:$A$6</xm:f>
          </x14:formula1>
          <xm:sqref>C5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6"/>
  <sheetViews>
    <sheetView workbookViewId="0">
      <selection activeCell="B32" sqref="B32"/>
    </sheetView>
  </sheetViews>
  <sheetFormatPr defaultRowHeight="15" x14ac:dyDescent="0.25"/>
  <cols>
    <col min="1" max="1" width="28.42578125" bestFit="1" customWidth="1"/>
  </cols>
  <sheetData>
    <row r="2" spans="1:4" x14ac:dyDescent="0.25">
      <c r="A2" s="50" t="s">
        <v>22</v>
      </c>
      <c r="B2" s="51" t="s">
        <v>23</v>
      </c>
      <c r="C2" s="50"/>
      <c r="D2" s="50"/>
    </row>
    <row r="3" spans="1:4" x14ac:dyDescent="0.25">
      <c r="A3" t="s">
        <v>20</v>
      </c>
      <c r="B3">
        <v>576.101</v>
      </c>
    </row>
    <row r="4" spans="1:4" x14ac:dyDescent="0.25">
      <c r="A4" t="s">
        <v>14</v>
      </c>
      <c r="B4">
        <v>576.10199999999998</v>
      </c>
    </row>
    <row r="5" spans="1:4" x14ac:dyDescent="0.25">
      <c r="A5" t="s">
        <v>18</v>
      </c>
      <c r="B5">
        <v>576.10299999999995</v>
      </c>
    </row>
    <row r="6" spans="1:4" x14ac:dyDescent="0.25">
      <c r="A6" t="s">
        <v>21</v>
      </c>
      <c r="B6">
        <v>576.10400000000004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Indirect Assist</vt:lpstr>
      <vt:lpstr>A. SO &amp; ES</vt:lpstr>
      <vt:lpstr>B. HP &amp; RRH</vt:lpstr>
      <vt:lpstr>Inputs - Do Not Edit</vt:lpstr>
      <vt:lpstr>'B. HP &amp; RRH'!Print_Area</vt:lpstr>
    </vt:vector>
  </TitlesOfParts>
  <Company>City of Rochester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Oster, John</dc:creator>
  <cp:lastModifiedBy>Daniel Morrison</cp:lastModifiedBy>
  <cp:lastPrinted>2019-06-27T14:10:25Z</cp:lastPrinted>
  <dcterms:created xsi:type="dcterms:W3CDTF">2018-02-08T16:25:03Z</dcterms:created>
  <dcterms:modified xsi:type="dcterms:W3CDTF">2026-01-29T13:15:40Z</dcterms:modified>
</cp:coreProperties>
</file>